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f163\Desktop\PROGR ANUAL DE  ADQUISICIONES 2021\"/>
    </mc:Choice>
  </mc:AlternateContent>
  <bookViews>
    <workbookView xWindow="0" yWindow="0" windowWidth="28800" windowHeight="14145"/>
  </bookViews>
  <sheets>
    <sheet name="PLAN ANUAL DE ADQUICISIONES CAL" sheetId="3" r:id="rId1"/>
  </sheets>
  <definedNames>
    <definedName name="_xlnm._FilterDatabase" localSheetId="0" hidden="1">'PLAN ANUAL DE ADQUICISIONES CAL'!$A$4:$D$81</definedName>
    <definedName name="_xlnm.Print_Area" localSheetId="0">'PLAN ANUAL DE ADQUICISIONES CAL'!$A$1:$Z$82</definedName>
    <definedName name="_xlnm.Print_Titles" localSheetId="0">'PLAN ANUAL DE ADQUICISIONES CAL'!$1:$4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13" i="3"/>
  <c r="E15" i="3"/>
  <c r="E16" i="3"/>
  <c r="E17" i="3"/>
  <c r="E18" i="3"/>
  <c r="E19" i="3"/>
  <c r="E20" i="3"/>
  <c r="E21" i="3"/>
  <c r="E22" i="3"/>
  <c r="E23" i="3"/>
  <c r="E27" i="3"/>
  <c r="E28" i="3"/>
  <c r="E31" i="3"/>
  <c r="E32" i="3"/>
  <c r="E75" i="3"/>
  <c r="E76" i="3"/>
  <c r="E77" i="3"/>
  <c r="E78" i="3"/>
  <c r="E79" i="3"/>
  <c r="E80" i="3"/>
  <c r="E81" i="3"/>
  <c r="E74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39" i="3"/>
  <c r="E9" i="3"/>
  <c r="E10" i="3"/>
  <c r="E11" i="3"/>
  <c r="E12" i="3"/>
  <c r="E14" i="3"/>
  <c r="E24" i="3"/>
  <c r="E25" i="3"/>
  <c r="E26" i="3"/>
  <c r="E29" i="3"/>
  <c r="E30" i="3"/>
  <c r="E33" i="3"/>
  <c r="E34" i="3"/>
  <c r="E35" i="3"/>
  <c r="E36" i="3"/>
  <c r="E37" i="3"/>
  <c r="E7" i="3"/>
  <c r="Z73" i="3"/>
  <c r="Z38" i="3"/>
  <c r="Z6" i="3"/>
  <c r="Y73" i="3"/>
  <c r="X73" i="3"/>
  <c r="W73" i="3"/>
  <c r="V73" i="3"/>
  <c r="U73" i="3"/>
  <c r="T73" i="3"/>
  <c r="S73" i="3"/>
  <c r="R73" i="3"/>
  <c r="Q73" i="3"/>
  <c r="P73" i="3"/>
  <c r="Y38" i="3"/>
  <c r="X38" i="3"/>
  <c r="W38" i="3"/>
  <c r="V38" i="3"/>
  <c r="U38" i="3"/>
  <c r="T38" i="3"/>
  <c r="S38" i="3"/>
  <c r="R38" i="3"/>
  <c r="Q38" i="3"/>
  <c r="P38" i="3"/>
  <c r="Y6" i="3"/>
  <c r="X6" i="3"/>
  <c r="W6" i="3"/>
  <c r="V6" i="3"/>
  <c r="U6" i="3"/>
  <c r="T6" i="3"/>
  <c r="S6" i="3"/>
  <c r="R6" i="3"/>
  <c r="Q6" i="3"/>
  <c r="P6" i="3"/>
  <c r="Q5" i="3" l="1"/>
  <c r="U5" i="3"/>
  <c r="Y5" i="3"/>
  <c r="R5" i="3"/>
  <c r="V5" i="3"/>
  <c r="S5" i="3"/>
  <c r="W5" i="3"/>
  <c r="P5" i="3"/>
  <c r="T5" i="3"/>
  <c r="X5" i="3"/>
  <c r="Z5" i="3"/>
  <c r="O73" i="3"/>
  <c r="E73" i="3" s="1"/>
  <c r="O38" i="3"/>
  <c r="E38" i="3" s="1"/>
  <c r="E5" i="3" s="1"/>
  <c r="O6" i="3"/>
  <c r="E6" i="3" s="1"/>
  <c r="N73" i="3"/>
  <c r="M73" i="3"/>
  <c r="L73" i="3"/>
  <c r="K73" i="3"/>
  <c r="J73" i="3"/>
  <c r="I73" i="3"/>
  <c r="H73" i="3"/>
  <c r="G73" i="3"/>
  <c r="G38" i="3" s="1"/>
  <c r="F73" i="3"/>
  <c r="N38" i="3"/>
  <c r="M38" i="3"/>
  <c r="L38" i="3"/>
  <c r="K38" i="3"/>
  <c r="J38" i="3"/>
  <c r="I38" i="3"/>
  <c r="H38" i="3"/>
  <c r="F38" i="3"/>
  <c r="N6" i="3"/>
  <c r="M6" i="3"/>
  <c r="L6" i="3"/>
  <c r="K6" i="3"/>
  <c r="J6" i="3"/>
  <c r="I6" i="3"/>
  <c r="H6" i="3"/>
  <c r="G6" i="3"/>
  <c r="F6" i="3"/>
  <c r="G5" i="3" l="1"/>
  <c r="M5" i="3"/>
  <c r="H5" i="3"/>
  <c r="I5" i="3"/>
  <c r="L5" i="3"/>
  <c r="K5" i="3"/>
  <c r="F5" i="3"/>
  <c r="J5" i="3"/>
  <c r="N5" i="3"/>
  <c r="O5" i="3"/>
  <c r="UXB73" i="3"/>
  <c r="UXB6" i="3"/>
  <c r="UXB38" i="3"/>
</calcChain>
</file>

<file path=xl/sharedStrings.xml><?xml version="1.0" encoding="utf-8"?>
<sst xmlns="http://schemas.openxmlformats.org/spreadsheetml/2006/main" count="107" uniqueCount="104">
  <si>
    <t>Dep</t>
  </si>
  <si>
    <t>Nombre
 dependencia</t>
  </si>
  <si>
    <t>SubPartida 
específica</t>
  </si>
  <si>
    <t>Descripción</t>
  </si>
  <si>
    <t>PRESUPUESTO DE FONDO REVOLVENTE 2021</t>
  </si>
  <si>
    <t>SECRETARÍA DEL MEDIO AMBIENTE</t>
  </si>
  <si>
    <t>ARTÍCULOS Y MATERIAL DE OFICINA</t>
  </si>
  <si>
    <t>PRODUCTOS DE PAPEL Y HULE PARA USO EN OFICINAS</t>
  </si>
  <si>
    <t>SUMINISTROS INFORMÁTICOS</t>
  </si>
  <si>
    <t>MATERIALES Y ARTÍCULOS DE LIMPIEZA</t>
  </si>
  <si>
    <t>PRODUCTOS DE PAPEL PARA LIMPIEZA</t>
  </si>
  <si>
    <t>ALIMENTOS DE TRABAJO</t>
  </si>
  <si>
    <t>COMBUSTIBLES, LUBRICANTES Y ADITIVOS</t>
  </si>
  <si>
    <t>PRODUCTOS TEXTILES ADQUIRIDOS COMO VESTUARIO Y UNIFORMES</t>
  </si>
  <si>
    <t>ACCESORIOS Y MATERIALES MENORES</t>
  </si>
  <si>
    <t>ACCESORIOS Y MATERIALES ELÉCTRICOS MENORES PARA EQUIPO DE TRANSPORTE</t>
  </si>
  <si>
    <t>ARTÍCULOS AUTOMOTRICES MENORES</t>
  </si>
  <si>
    <t>PRODUCTOS MENORES DE HULE PARA EQUIPO DE TRANSPORTE</t>
  </si>
  <si>
    <t>ENERGÍA ELÉCTRICA</t>
  </si>
  <si>
    <t>AGUA</t>
  </si>
  <si>
    <t>TELEFONÍA TRADICIONAL</t>
  </si>
  <si>
    <t>TELEFONIA CELULAR</t>
  </si>
  <si>
    <t>SERVICIOS DE ACCESO DE INTERNET, REDES Y PROCESAMIENTO DE INFORMACIÓN</t>
  </si>
  <si>
    <t>CONTRATACIÓN DE OTROS SERVICIOS</t>
  </si>
  <si>
    <t>ARRENDAMIENTO DE EDIFICIOS</t>
  </si>
  <si>
    <t>ARRENDAMIENTO DE EQUIPO Y BIENES INFORMÁTICOS</t>
  </si>
  <si>
    <t>ARRENDAMIENTO DE ACTIVOS INTANGIBLES</t>
  </si>
  <si>
    <t>INSTALACION, REPARACION Y MANTENIMIENTO  DE EQUIPO DE COMPUTO Y TECNOLOGIA DE LA INFORMACION</t>
  </si>
  <si>
    <t>REPARACIÓN Y MANTENIMIENTO DE EQUIPO DE TRANSPORTE</t>
  </si>
  <si>
    <t>DIFUSIÓN POR RADIO, TELEVISIÓN Y OTROS MEDIOS DE MENSAJES SOBRE PROGRAMAS Y ACTIVIDADES GUBERNAMENTALES</t>
  </si>
  <si>
    <t>PASAJE AEREO</t>
  </si>
  <si>
    <t>PASAJE TERRESTRE</t>
  </si>
  <si>
    <t>VIÁTICOS EN EL PAÍS</t>
  </si>
  <si>
    <t>VIATICOS EN EL EXTRANJERO</t>
  </si>
  <si>
    <t>OTROS SERVICIOS DE TRASLADO Y HOSPEDAJE</t>
  </si>
  <si>
    <t>GASTOS DE ORDEN SOCIAL Y CULTURAL</t>
  </si>
  <si>
    <t>GASTOS DE REPRESENTACIÓN</t>
  </si>
  <si>
    <t>OTROS IMPUESTOS Y DERECHOS</t>
  </si>
  <si>
    <t>MOBILIARIO Y EQUIPO</t>
  </si>
  <si>
    <t xml:space="preserve">EQUIPO DE COMPUTACION </t>
  </si>
  <si>
    <t>MATERIALES DE FERRETERÍA PARA OFICINAS</t>
  </si>
  <si>
    <t>PRODUCTOS TEXTILES PARA LIMPIEZA</t>
  </si>
  <si>
    <t>MATERIAL DE FERRETERÍA PARA LA CONSTRUCCIÓN</t>
  </si>
  <si>
    <t>PRODUCTOS MINERALES PARA LA CONSTRUCCIÓN</t>
  </si>
  <si>
    <t>ACCESORIOS Y MATERIAL ELÉCTRICO</t>
  </si>
  <si>
    <t>MATERIAL ELECTRICO PARA COMUNICACIÓN</t>
  </si>
  <si>
    <t>REFACCIONES Y ESTRUCTURAS PARA LA CONSTRUCCIÓN</t>
  </si>
  <si>
    <t>OTROS MATERIALES DE FERRETERÍA PARA CONSTRUCCIÓN Y REPARACIÓN</t>
  </si>
  <si>
    <t>FERTILIZANTES, PESTICIDAS Y OTROS AGROQUIMICOS</t>
  </si>
  <si>
    <t>REFACCIONES Y ACCESORIOS MENORES DE CARÁCTER INFORMÁTICO</t>
  </si>
  <si>
    <t>MATERIAL MENOR DE FERRETERIA PARA MAQUINARIA Y OTROS EQUIPOS</t>
  </si>
  <si>
    <t>PRODUCTOS MENORES DE HULE PARA MAQUINARIA Y OTROS EQUIPOS</t>
  </si>
  <si>
    <t>ACCESORIOS Y MATERIALES ELECTRICOS  MENORES PARA OTROS BIENES MUEBLES</t>
  </si>
  <si>
    <t>ARTICULOS MENORES PARA SERVICIOS GENERALES PARA OTROS BIENES MUEBLES</t>
  </si>
  <si>
    <t>SERVICIO POSTAL</t>
  </si>
  <si>
    <t>ARRENDAMIENTO DE MAQUINARIA, OTROS EQUIPOS Y HERRAMIENTAS</t>
  </si>
  <si>
    <t>OTROS ARRENDAMIENTOS</t>
  </si>
  <si>
    <t>OTRAS ASESORIAS PARA LA OPERACIÓN DE PROGRAMAS</t>
  </si>
  <si>
    <t>SERVICIOS DE CAPACITACIÓN</t>
  </si>
  <si>
    <t>IMPRESIÓN Y ELABORACIÓN DE MATERIAL INFORMATIVO DERIVADO DE LA OPERACIÓN Y ADMINISTRACIÓN DE LOS ENTES PÚBLICOS</t>
  </si>
  <si>
    <t>SERVICIOS INTEGRALES</t>
  </si>
  <si>
    <t>FLETES Y MANIOBRAS</t>
  </si>
  <si>
    <t>SERVICIOS FINANCIEROS, BANCARIOS Y COMERCIALES INTEGRALES</t>
  </si>
  <si>
    <t>EXPOSICIONES</t>
  </si>
  <si>
    <t>OTROS EQUIPOS DE COMUNICACIÓN</t>
  </si>
  <si>
    <t>OTROS EQUIPOS DE CARÁCTER COMERCIAL</t>
  </si>
  <si>
    <t>OTRO MOBILIARIO Y EQUIPO</t>
  </si>
  <si>
    <t>MAQUINARIA Y EQUIPO AGROPECUARIO</t>
  </si>
  <si>
    <t>EQUIPO DE COMUNICACIÓN</t>
  </si>
  <si>
    <t>INSTALACION, REPARACION Y MANTENIMIENTO DE MOBILIARIO Y EQUIPO DE ADMNISTRACION, EDUCACIONAL Y RECREATIVO</t>
  </si>
  <si>
    <t>PRESUPUESTO 2021</t>
  </si>
  <si>
    <t>UR. 14                          Subsecretaria de Desarrollo Rural</t>
  </si>
  <si>
    <t>UR. 09                      Coordinacion Gral de Administracion</t>
  </si>
  <si>
    <t>UR. 07                      Direccion Juridica</t>
  </si>
  <si>
    <t>UR. 01                      Secretaria de Desarrollo Rural</t>
  </si>
  <si>
    <t>UR. 27                          Coordinacion Tecnica</t>
  </si>
  <si>
    <t>UR. 17                          Direccion de Agricultura</t>
  </si>
  <si>
    <t>UR. 20                          Direccion de Ganaderia</t>
  </si>
  <si>
    <t>UR. 22                          Direccion de Pesca y Acuacultura</t>
  </si>
  <si>
    <t>UR. 24                          Direccion de Infraestructura</t>
  </si>
  <si>
    <t>MATERIALES DE FERREETERIA PARA LA CONSTRUCCION</t>
  </si>
  <si>
    <t>PRODUCTOS DE PLASTICO, PVC Y SIMILARES PARA LA CONSTRUCCIONES</t>
  </si>
  <si>
    <t>MATERIAL MENOR DE FERRETERIA PARA USO EN EDIFCIOS</t>
  </si>
  <si>
    <t>ARTICULOS MENORES DE CARÁCTER DIVERSO PARA USO EN EQUIPO DE TRANSPORTE</t>
  </si>
  <si>
    <t>MANTENIMIENTO Y CONSERVACION DE INMUEBLES PARALA PRESTACION DE SERVICIOS ADMINISTRATIVOS</t>
  </si>
  <si>
    <t>MANTENIMIENTO Y CONSERVACION DE INMUEBLES PARALA PRESTACION DE SERVICIOS PUBLICOS</t>
  </si>
  <si>
    <t>MANTENIMIENTO Y CONSERVACION DE MAQUINARIA Y EQUIPO</t>
  </si>
  <si>
    <t>SISTEMA DE AIRE ACONDICIONADO, CALEFACCION Y REFRIGERACION INDUSTRIAL Y COMERCIAL</t>
  </si>
  <si>
    <t>MATERIALES Y SUMINISTROS</t>
  </si>
  <si>
    <t>SERVICIOS GENERALES</t>
  </si>
  <si>
    <t>BIENES MUEBLES, INMUEBLES E INTANGIBLES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</si>
  <si>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</si>
  <si>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</si>
  <si>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</si>
  <si>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</si>
  <si>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</si>
  <si>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</si>
  <si>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</si>
  <si>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</si>
  <si>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</si>
  <si>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</si>
  <si>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</si>
  <si>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</si>
  <si>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PROGRAMA ANUAL DE ADQUICISIONES, ARRENDAMIENTOS Y CONTRATACION DE SERVICIOS EJERCICIO FISCAL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</si>
</sst>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theme="9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theme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2" fillId="0" borderId="0" xfId="1" applyFont="1" applyAlignment="1">
      <alignment vertical="center"/>
    </xf>
    <xf numFmtId="43" fontId="4" fillId="0" borderId="0" xfId="2" applyNumberFormat="1" applyFont="1"/>
    <xf numFmtId="0" fontId="4" fillId="0" borderId="0" xfId="2" applyFont="1"/>
    <xf numFmtId="0" fontId="5" fillId="0" borderId="0" xfId="2" applyFont="1" applyAlignment="1">
      <alignment horizontal="left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/>
    </xf>
    <xf numFmtId="0" fontId="8" fillId="6" borderId="1" xfId="3" applyFont="1" applyFill="1" applyBorder="1" applyAlignment="1">
      <alignment horizontal="center" vertical="center" wrapText="1"/>
    </xf>
    <xf numFmtId="0" fontId="9" fillId="6" borderId="1" xfId="3" applyFont="1" applyFill="1" applyBorder="1" applyAlignment="1">
      <alignment horizontal="center" vertical="center"/>
    </xf>
    <xf numFmtId="43" fontId="8" fillId="6" borderId="1" xfId="3" applyNumberFormat="1" applyFont="1" applyFill="1" applyBorder="1" applyAlignment="1">
      <alignment horizontal="center" vertical="center"/>
    </xf>
    <xf numFmtId="164" fontId="8" fillId="7" borderId="1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vertical="center"/>
    </xf>
    <xf numFmtId="0" fontId="8" fillId="7" borderId="1" xfId="1" applyFont="1" applyFill="1" applyBorder="1" applyAlignment="1">
      <alignment horizontal="center" vertical="center"/>
    </xf>
    <xf numFmtId="43" fontId="8" fillId="7" borderId="1" xfId="1" applyNumberFormat="1" applyFont="1" applyFill="1" applyBorder="1" applyAlignment="1">
      <alignment horizontal="right" vertical="center"/>
    </xf>
    <xf numFmtId="164" fontId="4" fillId="0" borderId="0" xfId="2" applyNumberFormat="1" applyFont="1"/>
    <xf numFmtId="0" fontId="4" fillId="0" borderId="1" xfId="2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top"/>
    </xf>
    <xf numFmtId="0" fontId="2" fillId="0" borderId="1" xfId="4" applyFont="1" applyFill="1" applyBorder="1" applyAlignment="1">
      <alignment vertical="top" wrapText="1"/>
    </xf>
    <xf numFmtId="43" fontId="4" fillId="0" borderId="1" xfId="2" applyNumberFormat="1" applyFont="1" applyBorder="1"/>
    <xf numFmtId="0" fontId="2" fillId="0" borderId="1" xfId="4" applyFont="1" applyFill="1" applyBorder="1" applyAlignment="1">
      <alignment vertical="top" wrapText="1" readingOrder="1"/>
    </xf>
    <xf numFmtId="0" fontId="2" fillId="0" borderId="1" xfId="4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left" vertical="top" wrapText="1" readingOrder="1"/>
    </xf>
    <xf numFmtId="0" fontId="2" fillId="0" borderId="0" xfId="1" applyFont="1" applyAlignment="1">
      <alignment horizontal="center" vertical="center"/>
    </xf>
    <xf numFmtId="43" fontId="2" fillId="0" borderId="0" xfId="1" applyNumberFormat="1" applyFont="1" applyAlignment="1">
      <alignment horizontal="right" vertical="center"/>
    </xf>
    <xf numFmtId="0" fontId="9" fillId="4" borderId="1" xfId="3" applyFont="1" applyFill="1" applyBorder="1" applyAlignment="1">
      <alignment horizontal="center" vertical="top" wrapText="1"/>
    </xf>
    <xf numFmtId="17" fontId="9" fillId="4" borderId="1" xfId="3" applyNumberFormat="1" applyFont="1" applyFill="1" applyBorder="1" applyAlignment="1">
      <alignment horizontal="center" vertical="center" wrapText="1"/>
    </xf>
    <xf numFmtId="43" fontId="6" fillId="0" borderId="0" xfId="2" applyNumberFormat="1" applyFont="1" applyBorder="1" applyAlignment="1">
      <alignment horizontal="center"/>
    </xf>
  </cellXfs>
  <cellStyles count="5">
    <cellStyle name="Normal" xfId="0" builtinId="0"/>
    <cellStyle name="Normal 2" xfId="4"/>
    <cellStyle name="Normal 3" xfId="2"/>
    <cellStyle name="Normal 4 2 2 2" xfId="3"/>
    <cellStyle name="Normal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218763</xdr:colOff>
      <xdr:row>0</xdr:row>
      <xdr:rowOff>0</xdr:rowOff>
    </xdr:from>
    <xdr:to>
      <xdr:col>3</xdr:col>
      <xdr:colOff>994368</xdr:colOff>
      <xdr:row>3</xdr:row>
      <xdr:rowOff>85215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EFF"/>
            </a:clrFrom>
            <a:clrTo>
              <a:srgbClr val="FD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763" y="0"/>
          <a:ext cx="2083984" cy="807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XB82"/>
  <sheetViews>
    <sheetView tabSelected="1" zoomScale="91" zoomScaleNormal="91" workbookViewId="0">
      <pane xSplit="4" ySplit="5" topLeftCell="E63" activePane="bottomRight" state="frozen"/>
      <selection pane="topRight" activeCell="R1" sqref="R1"/>
      <selection pane="bottomLeft" activeCell="A11" sqref="A11"/>
      <selection pane="bottomRight" activeCell="O17" sqref="O17"/>
    </sheetView>
  </sheetViews>
  <sheetFormatPr baseColWidth="10" defaultRowHeight="12.75" x14ac:dyDescent="0.2"/>
  <cols>
    <col min="1" max="1" width="6.140625" style="1" customWidth="1"/>
    <col min="2" max="2" width="0" style="1" hidden="1" customWidth="1"/>
    <col min="3" max="3" width="13.42578125" style="29" customWidth="1"/>
    <col min="4" max="4" width="43.42578125" style="1" customWidth="1"/>
    <col min="5" max="5" width="13.85546875" style="2" bestFit="1" customWidth="1"/>
    <col min="6" max="14" width="13.85546875" style="2" hidden="1" customWidth="1"/>
    <col min="15" max="15" width="14.7109375" style="2" bestFit="1" customWidth="1"/>
    <col min="16" max="26" width="13.85546875" style="2" customWidth="1"/>
    <col min="27" max="16384" width="11.42578125" style="3"/>
  </cols>
  <sheetData>
    <row r="1" spans="1:26 14822:14822" ht="25.5" customHeight="1" x14ac:dyDescent="0.2">
      <c r="A1" s="33" t="s">
        <v>103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 14822:14822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 14822:14822" ht="18.75" x14ac:dyDescent="0.25">
      <c r="A3" s="4"/>
      <c r="B3" s="4"/>
      <c r="C3" s="5"/>
      <c r="D3" s="6"/>
    </row>
    <row r="4" spans="1:26 14822:14822" ht="33.75" x14ac:dyDescent="0.2">
      <c r="A4" s="7" t="s">
        <v>0</v>
      </c>
      <c r="B4" s="8" t="s">
        <v>1</v>
      </c>
      <c r="C4" s="9" t="s">
        <v>2</v>
      </c>
      <c r="D4" s="10" t="s">
        <v>3</v>
      </c>
      <c r="E4" s="11" t="s">
        <v>70</v>
      </c>
      <c r="F4" s="31" t="s">
        <v>74</v>
      </c>
      <c r="G4" s="31" t="s">
        <v>73</v>
      </c>
      <c r="H4" s="31" t="s">
        <v>72</v>
      </c>
      <c r="I4" s="31" t="s">
        <v>71</v>
      </c>
      <c r="J4" s="31" t="s">
        <v>76</v>
      </c>
      <c r="K4" s="31" t="s">
        <v>77</v>
      </c>
      <c r="L4" s="31" t="s">
        <v>78</v>
      </c>
      <c r="M4" s="31" t="s">
        <v>79</v>
      </c>
      <c r="N4" s="31" t="s">
        <v>75</v>
      </c>
      <c r="O4" s="11" t="s">
        <v>91</v>
      </c>
      <c r="P4" s="11" t="s">
        <v>92</v>
      </c>
      <c r="Q4" s="11" t="s">
        <v>93</v>
      </c>
      <c r="R4" s="11" t="s">
        <v>94</v>
      </c>
      <c r="S4" s="32" t="s">
        <v>95</v>
      </c>
      <c r="T4" s="11" t="s">
        <v>96</v>
      </c>
      <c r="U4" s="11" t="s">
        <v>97</v>
      </c>
      <c r="V4" s="11" t="s">
        <v>98</v>
      </c>
      <c r="W4" s="11" t="s">
        <v>99</v>
      </c>
      <c r="X4" s="11" t="s">
        <v>100</v>
      </c>
      <c r="Y4" s="11" t="s">
        <v>101</v>
      </c>
      <c r="Z4" s="11" t="s">
        <v>102</v>
      </c>
    </row>
    <row r="5" spans="1:26 14822:14822" x14ac:dyDescent="0.2">
      <c r="A5" s="12"/>
      <c r="B5" s="12"/>
      <c r="C5" s="13"/>
      <c r="D5" s="14" t="s">
        <v>4</v>
      </c>
      <c r="E5" s="15">
        <f>+E6+E38+E73</f>
        <v>12698372.434999999</v>
      </c>
      <c r="F5" s="15">
        <f>+F6+F38+F73</f>
        <v>5631951.6900000004</v>
      </c>
      <c r="G5" s="15">
        <f>+G6+G38+G73</f>
        <v>128746</v>
      </c>
      <c r="H5" s="15">
        <f>+H6+H38+H73</f>
        <v>6008800</v>
      </c>
      <c r="I5" s="15">
        <f>+I6+I38+I73</f>
        <v>345160</v>
      </c>
      <c r="J5" s="15">
        <f>+J6+J38+J73</f>
        <v>72724</v>
      </c>
      <c r="K5" s="15">
        <f>+K6+K38+K73</f>
        <v>44645</v>
      </c>
      <c r="L5" s="15">
        <f>+L6+L38+L73</f>
        <v>115525</v>
      </c>
      <c r="M5" s="15">
        <f>+M6+M38+M73</f>
        <v>65980.75</v>
      </c>
      <c r="N5" s="15">
        <f>+N6+N38+N73</f>
        <v>284840</v>
      </c>
      <c r="O5" s="15">
        <f>+O6+O38+O73</f>
        <v>933434.78680000012</v>
      </c>
      <c r="P5" s="15">
        <f>+P6+P38+P73</f>
        <v>1468784.7864000001</v>
      </c>
      <c r="Q5" s="15">
        <f>+Q6+Q38+Q73</f>
        <v>1217974.7864000001</v>
      </c>
      <c r="R5" s="15">
        <f>+R6+R38+R73</f>
        <v>1132784.7864000001</v>
      </c>
      <c r="S5" s="15">
        <f>+S6+S38+S73</f>
        <v>1117934.7864000001</v>
      </c>
      <c r="T5" s="15">
        <f>+T6+T38+T73</f>
        <v>1068924.7864000001</v>
      </c>
      <c r="U5" s="15">
        <f>+U6+U38+U73</f>
        <v>1167559.7864000001</v>
      </c>
      <c r="V5" s="15">
        <f>+V6+V38+V73</f>
        <v>1109284.7864000001</v>
      </c>
      <c r="W5" s="15">
        <f>+W6+W38+W73</f>
        <v>983974.7864000001</v>
      </c>
      <c r="X5" s="15">
        <f>+X6+X38+X73</f>
        <v>917108.11900000006</v>
      </c>
      <c r="Y5" s="15">
        <f>+Y6+Y38+Y73</f>
        <v>826328.11900000006</v>
      </c>
      <c r="Z5" s="15">
        <f>+Z6+Z38+Z73</f>
        <v>754278.11900000006</v>
      </c>
    </row>
    <row r="6" spans="1:26 14822:14822" x14ac:dyDescent="0.2">
      <c r="A6" s="16">
        <v>10</v>
      </c>
      <c r="B6" s="17" t="s">
        <v>5</v>
      </c>
      <c r="C6" s="18">
        <v>200000</v>
      </c>
      <c r="D6" s="17" t="s">
        <v>88</v>
      </c>
      <c r="E6" s="19">
        <f>+SUM(O6:Z6)</f>
        <v>2661939.9977999995</v>
      </c>
      <c r="F6" s="19">
        <f>+SUM(F7:F37)</f>
        <v>367960</v>
      </c>
      <c r="G6" s="19">
        <f>+SUM(G7:G37)</f>
        <v>104296</v>
      </c>
      <c r="H6" s="19">
        <f>+SUM(H7:H37)</f>
        <v>1520600</v>
      </c>
      <c r="I6" s="19">
        <f>+SUM(I7:I37)</f>
        <v>231360</v>
      </c>
      <c r="J6" s="19">
        <f>+SUM(J7:J37)</f>
        <v>57024</v>
      </c>
      <c r="K6" s="19">
        <f>+SUM(K7:K37)</f>
        <v>35320</v>
      </c>
      <c r="L6" s="19">
        <f>+SUM(L7:L37)</f>
        <v>106600</v>
      </c>
      <c r="M6" s="19">
        <f>+SUM(M7:M37)</f>
        <v>55440</v>
      </c>
      <c r="N6" s="19">
        <f>+SUM(N7:N37)</f>
        <v>183340</v>
      </c>
      <c r="O6" s="19">
        <f>+SUM(O7:O37)</f>
        <v>154560</v>
      </c>
      <c r="P6" s="19">
        <f>+SUM(P7:P37)</f>
        <v>358860</v>
      </c>
      <c r="Q6" s="19">
        <f>+SUM(Q7:Q37)</f>
        <v>249100</v>
      </c>
      <c r="R6" s="19">
        <f>+SUM(R7:R37)</f>
        <v>309860</v>
      </c>
      <c r="S6" s="19">
        <f>+SUM(S7:S37)</f>
        <v>258060</v>
      </c>
      <c r="T6" s="19">
        <f>+SUM(T7:T37)</f>
        <v>242500</v>
      </c>
      <c r="U6" s="19">
        <f>+SUM(U7:U37)</f>
        <v>297860</v>
      </c>
      <c r="V6" s="19">
        <f>+SUM(V7:V37)</f>
        <v>255360</v>
      </c>
      <c r="W6" s="19">
        <f>+SUM(W7:W37)</f>
        <v>193600</v>
      </c>
      <c r="X6" s="19">
        <f>+SUM(X7:X37)</f>
        <v>143733.33259999999</v>
      </c>
      <c r="Y6" s="19">
        <f>+SUM(Y7:Y37)</f>
        <v>117473.33259999999</v>
      </c>
      <c r="Z6" s="19">
        <f>+SUM(Z7:Z37)</f>
        <v>80973.332599999994</v>
      </c>
      <c r="UXB6" s="20">
        <f>SUM(A6:UXA6)</f>
        <v>8185829.995600001</v>
      </c>
    </row>
    <row r="7" spans="1:26 14822:14822" x14ac:dyDescent="0.2">
      <c r="A7" s="21">
        <v>10</v>
      </c>
      <c r="B7" s="22"/>
      <c r="C7" s="23">
        <v>2110200</v>
      </c>
      <c r="D7" s="24" t="s">
        <v>6</v>
      </c>
      <c r="E7" s="25">
        <f>+SUM(O7:Z7)</f>
        <v>87200</v>
      </c>
      <c r="F7" s="25">
        <v>11800</v>
      </c>
      <c r="G7" s="25">
        <v>11800</v>
      </c>
      <c r="H7" s="25">
        <v>40000</v>
      </c>
      <c r="I7" s="25">
        <v>11800</v>
      </c>
      <c r="J7" s="25">
        <v>0</v>
      </c>
      <c r="K7" s="25">
        <v>0</v>
      </c>
      <c r="L7" s="25">
        <v>0</v>
      </c>
      <c r="M7" s="25">
        <v>0</v>
      </c>
      <c r="N7" s="25">
        <v>11800</v>
      </c>
      <c r="O7" s="25">
        <v>10000</v>
      </c>
      <c r="P7" s="25">
        <v>10000</v>
      </c>
      <c r="Q7" s="25">
        <v>11800</v>
      </c>
      <c r="R7" s="25">
        <v>11800</v>
      </c>
      <c r="S7" s="25">
        <v>11800</v>
      </c>
      <c r="T7" s="25">
        <v>11800</v>
      </c>
      <c r="U7" s="25">
        <v>11000</v>
      </c>
      <c r="V7" s="25">
        <v>2000</v>
      </c>
      <c r="W7" s="25">
        <v>2000</v>
      </c>
      <c r="X7" s="25">
        <v>2000</v>
      </c>
      <c r="Y7" s="25">
        <v>1500</v>
      </c>
      <c r="Z7" s="25">
        <v>1500</v>
      </c>
    </row>
    <row r="8" spans="1:26 14822:14822" x14ac:dyDescent="0.2">
      <c r="A8" s="21">
        <v>10</v>
      </c>
      <c r="B8" s="22"/>
      <c r="C8" s="23">
        <v>2110300</v>
      </c>
      <c r="D8" s="24" t="s">
        <v>40</v>
      </c>
      <c r="E8" s="25">
        <f>+SUM(O8:Z8)</f>
        <v>26000</v>
      </c>
      <c r="F8" s="25">
        <v>0</v>
      </c>
      <c r="G8" s="25">
        <v>0</v>
      </c>
      <c r="H8" s="25">
        <v>26000</v>
      </c>
      <c r="I8" s="25">
        <v>0</v>
      </c>
      <c r="J8" s="25"/>
      <c r="K8" s="25"/>
      <c r="L8" s="25"/>
      <c r="M8" s="25"/>
      <c r="N8" s="25"/>
      <c r="O8" s="25">
        <v>2100</v>
      </c>
      <c r="P8" s="25">
        <v>2100</v>
      </c>
      <c r="Q8" s="25">
        <v>2100</v>
      </c>
      <c r="R8" s="25">
        <v>3300</v>
      </c>
      <c r="S8" s="25">
        <v>3300</v>
      </c>
      <c r="T8" s="25">
        <v>3300</v>
      </c>
      <c r="U8" s="25">
        <v>2100</v>
      </c>
      <c r="V8" s="25">
        <v>2100</v>
      </c>
      <c r="W8" s="25">
        <v>2100</v>
      </c>
      <c r="X8" s="25">
        <v>1500</v>
      </c>
      <c r="Y8" s="25">
        <v>1000</v>
      </c>
      <c r="Z8" s="25">
        <v>1000</v>
      </c>
    </row>
    <row r="9" spans="1:26 14822:14822" x14ac:dyDescent="0.2">
      <c r="A9" s="21">
        <v>10</v>
      </c>
      <c r="B9" s="22"/>
      <c r="C9" s="23">
        <v>2110600</v>
      </c>
      <c r="D9" s="24" t="s">
        <v>7</v>
      </c>
      <c r="E9" s="25">
        <f t="shared" ref="E9:E37" si="0">+SUM(O9:Z9)</f>
        <v>235920</v>
      </c>
      <c r="F9" s="25">
        <v>12900</v>
      </c>
      <c r="G9" s="25">
        <v>12900</v>
      </c>
      <c r="H9" s="25">
        <v>150000</v>
      </c>
      <c r="I9" s="25">
        <v>12900</v>
      </c>
      <c r="J9" s="25">
        <v>0</v>
      </c>
      <c r="K9" s="25">
        <v>34320</v>
      </c>
      <c r="L9" s="25">
        <v>0</v>
      </c>
      <c r="M9" s="25">
        <v>0</v>
      </c>
      <c r="N9" s="25">
        <v>12900</v>
      </c>
      <c r="O9" s="25">
        <v>19660</v>
      </c>
      <c r="P9" s="25">
        <v>19660</v>
      </c>
      <c r="Q9" s="25">
        <v>26100</v>
      </c>
      <c r="R9" s="25">
        <v>19660</v>
      </c>
      <c r="S9" s="25">
        <v>19660</v>
      </c>
      <c r="T9" s="25">
        <v>26100</v>
      </c>
      <c r="U9" s="25">
        <v>19660</v>
      </c>
      <c r="V9" s="25">
        <v>19660</v>
      </c>
      <c r="W9" s="25">
        <v>26100</v>
      </c>
      <c r="X9" s="25">
        <v>19660</v>
      </c>
      <c r="Y9" s="25">
        <v>10000</v>
      </c>
      <c r="Z9" s="25">
        <v>10000</v>
      </c>
    </row>
    <row r="10" spans="1:26 14822:14822" x14ac:dyDescent="0.2">
      <c r="A10" s="21">
        <v>10</v>
      </c>
      <c r="B10" s="22"/>
      <c r="C10" s="23">
        <v>2140100</v>
      </c>
      <c r="D10" s="24" t="s">
        <v>8</v>
      </c>
      <c r="E10" s="25">
        <f t="shared" si="0"/>
        <v>194000</v>
      </c>
      <c r="F10" s="25">
        <v>40200</v>
      </c>
      <c r="G10" s="25">
        <v>9800</v>
      </c>
      <c r="H10" s="25">
        <v>126000</v>
      </c>
      <c r="I10" s="25">
        <v>9000</v>
      </c>
      <c r="J10" s="25">
        <v>0</v>
      </c>
      <c r="K10" s="25">
        <v>0</v>
      </c>
      <c r="L10" s="25">
        <v>0</v>
      </c>
      <c r="M10" s="25">
        <v>0</v>
      </c>
      <c r="N10" s="25">
        <v>9000</v>
      </c>
      <c r="O10" s="25">
        <v>1500</v>
      </c>
      <c r="P10" s="25">
        <v>17000</v>
      </c>
      <c r="Q10" s="25">
        <v>24800</v>
      </c>
      <c r="R10" s="25">
        <v>17000</v>
      </c>
      <c r="S10" s="25">
        <v>24800</v>
      </c>
      <c r="T10" s="25">
        <v>17000</v>
      </c>
      <c r="U10" s="25">
        <v>17000</v>
      </c>
      <c r="V10" s="25">
        <v>24800</v>
      </c>
      <c r="W10" s="25">
        <v>17100</v>
      </c>
      <c r="X10" s="25">
        <v>11000</v>
      </c>
      <c r="Y10" s="25">
        <v>11000</v>
      </c>
      <c r="Z10" s="25">
        <v>11000</v>
      </c>
    </row>
    <row r="11" spans="1:26 14822:14822" x14ac:dyDescent="0.2">
      <c r="A11" s="21">
        <v>10</v>
      </c>
      <c r="B11" s="22"/>
      <c r="C11" s="23">
        <v>2160100</v>
      </c>
      <c r="D11" s="24" t="s">
        <v>9</v>
      </c>
      <c r="E11" s="25">
        <f t="shared" si="0"/>
        <v>206000</v>
      </c>
      <c r="F11" s="25">
        <v>35000</v>
      </c>
      <c r="G11" s="25">
        <v>9800</v>
      </c>
      <c r="H11" s="25">
        <v>137200</v>
      </c>
      <c r="I11" s="25">
        <v>12000</v>
      </c>
      <c r="J11" s="25">
        <v>0</v>
      </c>
      <c r="K11" s="25">
        <v>0</v>
      </c>
      <c r="L11" s="25">
        <v>0</v>
      </c>
      <c r="M11" s="25">
        <v>0</v>
      </c>
      <c r="N11" s="25">
        <v>12000</v>
      </c>
      <c r="O11" s="25">
        <v>0</v>
      </c>
      <c r="P11" s="25">
        <v>59000</v>
      </c>
      <c r="Q11" s="25">
        <v>0</v>
      </c>
      <c r="R11" s="25">
        <v>59000</v>
      </c>
      <c r="S11" s="25">
        <v>0</v>
      </c>
      <c r="T11" s="25">
        <v>0</v>
      </c>
      <c r="U11" s="25">
        <v>59000</v>
      </c>
      <c r="V11" s="25">
        <v>0</v>
      </c>
      <c r="W11" s="25">
        <v>0</v>
      </c>
      <c r="X11" s="25">
        <v>29000</v>
      </c>
      <c r="Y11" s="25">
        <v>0</v>
      </c>
      <c r="Z11" s="25">
        <v>0</v>
      </c>
    </row>
    <row r="12" spans="1:26 14822:14822" x14ac:dyDescent="0.2">
      <c r="A12" s="21">
        <v>10</v>
      </c>
      <c r="B12" s="22"/>
      <c r="C12" s="23">
        <v>2160200</v>
      </c>
      <c r="D12" s="24" t="s">
        <v>10</v>
      </c>
      <c r="E12" s="25">
        <f t="shared" si="0"/>
        <v>113000</v>
      </c>
      <c r="F12" s="25">
        <v>25000</v>
      </c>
      <c r="G12" s="25">
        <v>5000</v>
      </c>
      <c r="H12" s="25">
        <v>65000</v>
      </c>
      <c r="I12" s="25">
        <v>9000</v>
      </c>
      <c r="J12" s="25">
        <v>0</v>
      </c>
      <c r="K12" s="25">
        <v>0</v>
      </c>
      <c r="L12" s="25">
        <v>0</v>
      </c>
      <c r="M12" s="25">
        <v>0</v>
      </c>
      <c r="N12" s="25">
        <v>9000</v>
      </c>
      <c r="O12" s="25">
        <v>0</v>
      </c>
      <c r="P12" s="25">
        <v>33000</v>
      </c>
      <c r="Q12" s="25">
        <v>0</v>
      </c>
      <c r="R12" s="25">
        <v>33000</v>
      </c>
      <c r="S12" s="25">
        <v>0</v>
      </c>
      <c r="T12" s="25">
        <v>0</v>
      </c>
      <c r="U12" s="25">
        <v>33000</v>
      </c>
      <c r="V12" s="25">
        <v>0</v>
      </c>
      <c r="W12" s="25">
        <v>0</v>
      </c>
      <c r="X12" s="25">
        <v>14000</v>
      </c>
      <c r="Y12" s="25">
        <v>0</v>
      </c>
      <c r="Z12" s="25">
        <v>0</v>
      </c>
    </row>
    <row r="13" spans="1:26 14822:14822" x14ac:dyDescent="0.2">
      <c r="A13" s="21">
        <v>10</v>
      </c>
      <c r="B13" s="22"/>
      <c r="C13" s="23">
        <v>2160300</v>
      </c>
      <c r="D13" s="24" t="s">
        <v>41</v>
      </c>
      <c r="E13" s="25">
        <f t="shared" si="0"/>
        <v>41000</v>
      </c>
      <c r="F13" s="25">
        <v>0</v>
      </c>
      <c r="G13" s="25">
        <v>0</v>
      </c>
      <c r="H13" s="25">
        <v>25000</v>
      </c>
      <c r="I13" s="25">
        <v>8000</v>
      </c>
      <c r="J13" s="25"/>
      <c r="K13" s="25"/>
      <c r="L13" s="25">
        <v>0</v>
      </c>
      <c r="M13" s="25"/>
      <c r="N13" s="25">
        <v>8000</v>
      </c>
      <c r="O13" s="25">
        <v>0</v>
      </c>
      <c r="P13" s="25">
        <v>0</v>
      </c>
      <c r="Q13" s="25">
        <v>11500</v>
      </c>
      <c r="R13" s="25">
        <v>0</v>
      </c>
      <c r="S13" s="25">
        <v>11500</v>
      </c>
      <c r="T13" s="25">
        <v>0</v>
      </c>
      <c r="U13" s="25">
        <v>0</v>
      </c>
      <c r="V13" s="25">
        <v>11500</v>
      </c>
      <c r="W13" s="25">
        <v>0</v>
      </c>
      <c r="X13" s="25">
        <v>0</v>
      </c>
      <c r="Y13" s="25">
        <v>6500</v>
      </c>
      <c r="Z13" s="25">
        <v>0</v>
      </c>
    </row>
    <row r="14" spans="1:26 14822:14822" x14ac:dyDescent="0.2">
      <c r="A14" s="21">
        <v>10</v>
      </c>
      <c r="B14" s="22"/>
      <c r="C14" s="23">
        <v>2210501</v>
      </c>
      <c r="D14" s="24" t="s">
        <v>11</v>
      </c>
      <c r="E14" s="25">
        <f t="shared" si="0"/>
        <v>126000</v>
      </c>
      <c r="F14" s="25">
        <v>29500</v>
      </c>
      <c r="G14" s="25">
        <v>5500</v>
      </c>
      <c r="H14" s="25">
        <v>51000</v>
      </c>
      <c r="I14" s="25">
        <v>20000</v>
      </c>
      <c r="J14" s="25">
        <v>0</v>
      </c>
      <c r="K14" s="25">
        <v>1000</v>
      </c>
      <c r="L14" s="25">
        <v>1000</v>
      </c>
      <c r="M14" s="25">
        <v>0</v>
      </c>
      <c r="N14" s="25">
        <v>18000</v>
      </c>
      <c r="O14" s="25">
        <v>0</v>
      </c>
      <c r="P14" s="25">
        <v>36000</v>
      </c>
      <c r="Q14" s="25">
        <v>0</v>
      </c>
      <c r="R14" s="25">
        <v>0</v>
      </c>
      <c r="S14" s="25">
        <v>36000</v>
      </c>
      <c r="T14" s="25">
        <v>0</v>
      </c>
      <c r="U14" s="25">
        <v>0</v>
      </c>
      <c r="V14" s="25">
        <v>36000</v>
      </c>
      <c r="W14" s="25">
        <v>0</v>
      </c>
      <c r="X14" s="25">
        <v>0</v>
      </c>
      <c r="Y14" s="25">
        <v>18000</v>
      </c>
      <c r="Z14" s="25">
        <v>0</v>
      </c>
    </row>
    <row r="15" spans="1:26 14822:14822" x14ac:dyDescent="0.2">
      <c r="A15" s="21">
        <v>10</v>
      </c>
      <c r="B15" s="22"/>
      <c r="C15" s="23">
        <v>2410100</v>
      </c>
      <c r="D15" s="24" t="s">
        <v>80</v>
      </c>
      <c r="E15" s="25">
        <f t="shared" si="0"/>
        <v>15000</v>
      </c>
      <c r="F15" s="25">
        <v>0</v>
      </c>
      <c r="G15" s="25">
        <v>0</v>
      </c>
      <c r="H15" s="25">
        <v>15000</v>
      </c>
      <c r="I15" s="25"/>
      <c r="J15" s="25"/>
      <c r="K15" s="25"/>
      <c r="L15" s="25"/>
      <c r="M15" s="25"/>
      <c r="N15" s="25"/>
      <c r="O15" s="25">
        <v>0</v>
      </c>
      <c r="P15" s="25">
        <v>5000</v>
      </c>
      <c r="Q15" s="25">
        <v>0</v>
      </c>
      <c r="R15" s="25">
        <v>5000</v>
      </c>
      <c r="S15" s="25">
        <v>0</v>
      </c>
      <c r="T15" s="25">
        <v>5000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</row>
    <row r="16" spans="1:26 14822:14822" x14ac:dyDescent="0.2">
      <c r="A16" s="21">
        <v>10</v>
      </c>
      <c r="B16" s="22"/>
      <c r="C16" s="23">
        <v>2460100</v>
      </c>
      <c r="D16" s="24" t="s">
        <v>44</v>
      </c>
      <c r="E16" s="25">
        <f t="shared" si="0"/>
        <v>30000</v>
      </c>
      <c r="F16" s="25">
        <v>0</v>
      </c>
      <c r="G16" s="25">
        <v>0</v>
      </c>
      <c r="H16" s="25">
        <v>30000</v>
      </c>
      <c r="I16" s="25"/>
      <c r="J16" s="25"/>
      <c r="K16" s="25"/>
      <c r="L16" s="25"/>
      <c r="M16" s="25"/>
      <c r="N16" s="25"/>
      <c r="O16" s="25">
        <v>0</v>
      </c>
      <c r="P16" s="25">
        <v>0</v>
      </c>
      <c r="Q16" s="25">
        <v>10000</v>
      </c>
      <c r="R16" s="25">
        <v>0</v>
      </c>
      <c r="S16" s="25">
        <v>0</v>
      </c>
      <c r="T16" s="25">
        <v>10000</v>
      </c>
      <c r="U16" s="25">
        <v>0</v>
      </c>
      <c r="V16" s="25">
        <v>0</v>
      </c>
      <c r="W16" s="25">
        <v>10000</v>
      </c>
      <c r="X16" s="25">
        <v>0</v>
      </c>
      <c r="Y16" s="25">
        <v>0</v>
      </c>
      <c r="Z16" s="25">
        <v>0</v>
      </c>
    </row>
    <row r="17" spans="1:26" x14ac:dyDescent="0.2">
      <c r="A17" s="21">
        <v>10</v>
      </c>
      <c r="B17" s="22"/>
      <c r="C17" s="23">
        <v>2460200</v>
      </c>
      <c r="D17" s="24" t="s">
        <v>45</v>
      </c>
      <c r="E17" s="25">
        <f t="shared" si="0"/>
        <v>24500</v>
      </c>
      <c r="F17" s="25">
        <v>0</v>
      </c>
      <c r="G17" s="25">
        <v>0</v>
      </c>
      <c r="H17" s="25">
        <v>15000</v>
      </c>
      <c r="I17" s="25"/>
      <c r="J17" s="25"/>
      <c r="K17" s="25"/>
      <c r="L17" s="25"/>
      <c r="M17" s="25"/>
      <c r="N17" s="25">
        <v>9500</v>
      </c>
      <c r="O17" s="25">
        <v>0</v>
      </c>
      <c r="P17" s="25">
        <v>7000</v>
      </c>
      <c r="Q17" s="25">
        <v>0</v>
      </c>
      <c r="R17" s="25">
        <v>0</v>
      </c>
      <c r="S17" s="25">
        <v>7000</v>
      </c>
      <c r="T17" s="25">
        <v>0</v>
      </c>
      <c r="U17" s="25">
        <v>0</v>
      </c>
      <c r="V17" s="25">
        <v>7000</v>
      </c>
      <c r="W17" s="25">
        <v>0</v>
      </c>
      <c r="X17" s="25">
        <v>0</v>
      </c>
      <c r="Y17" s="25">
        <v>3500</v>
      </c>
      <c r="Z17" s="25">
        <v>0</v>
      </c>
    </row>
    <row r="18" spans="1:26" x14ac:dyDescent="0.2">
      <c r="A18" s="21">
        <v>10</v>
      </c>
      <c r="B18" s="22"/>
      <c r="C18" s="23">
        <v>2470200</v>
      </c>
      <c r="D18" s="24" t="s">
        <v>42</v>
      </c>
      <c r="E18" s="25">
        <f t="shared" si="0"/>
        <v>23000</v>
      </c>
      <c r="F18" s="25">
        <v>0</v>
      </c>
      <c r="G18" s="25">
        <v>0</v>
      </c>
      <c r="H18" s="25">
        <v>23000</v>
      </c>
      <c r="I18" s="25"/>
      <c r="J18" s="25"/>
      <c r="K18" s="25"/>
      <c r="L18" s="25"/>
      <c r="M18" s="25"/>
      <c r="N18" s="25"/>
      <c r="O18" s="25">
        <v>0</v>
      </c>
      <c r="P18" s="25">
        <v>0</v>
      </c>
      <c r="Q18" s="25">
        <v>10000</v>
      </c>
      <c r="R18" s="25">
        <v>0</v>
      </c>
      <c r="S18" s="25">
        <v>0</v>
      </c>
      <c r="T18" s="25">
        <v>10000</v>
      </c>
      <c r="U18" s="25">
        <v>0</v>
      </c>
      <c r="V18" s="25">
        <v>0</v>
      </c>
      <c r="W18" s="25">
        <v>3000</v>
      </c>
      <c r="X18" s="25">
        <v>0</v>
      </c>
      <c r="Y18" s="25">
        <v>0</v>
      </c>
      <c r="Z18" s="25">
        <v>0</v>
      </c>
    </row>
    <row r="19" spans="1:26" x14ac:dyDescent="0.2">
      <c r="A19" s="21">
        <v>10</v>
      </c>
      <c r="B19" s="22"/>
      <c r="C19" s="23">
        <v>2470300</v>
      </c>
      <c r="D19" s="24" t="s">
        <v>43</v>
      </c>
      <c r="E19" s="25">
        <f t="shared" si="0"/>
        <v>2500</v>
      </c>
      <c r="F19" s="25">
        <v>0</v>
      </c>
      <c r="G19" s="25">
        <v>0</v>
      </c>
      <c r="H19" s="25">
        <v>2500</v>
      </c>
      <c r="I19" s="25"/>
      <c r="J19" s="25"/>
      <c r="K19" s="25"/>
      <c r="L19" s="25"/>
      <c r="M19" s="25"/>
      <c r="N19" s="25"/>
      <c r="O19" s="25">
        <v>0</v>
      </c>
      <c r="P19" s="25">
        <v>0</v>
      </c>
      <c r="Q19" s="25">
        <v>0</v>
      </c>
      <c r="R19" s="25">
        <v>2500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</row>
    <row r="20" spans="1:26" ht="25.5" x14ac:dyDescent="0.2">
      <c r="A20" s="21">
        <v>10</v>
      </c>
      <c r="B20" s="22"/>
      <c r="C20" s="23">
        <v>2470400</v>
      </c>
      <c r="D20" s="24" t="s">
        <v>46</v>
      </c>
      <c r="E20" s="25">
        <f t="shared" si="0"/>
        <v>16000</v>
      </c>
      <c r="F20" s="25">
        <v>0</v>
      </c>
      <c r="G20" s="25">
        <v>0</v>
      </c>
      <c r="H20" s="25">
        <v>16000</v>
      </c>
      <c r="I20" s="25"/>
      <c r="J20" s="25"/>
      <c r="K20" s="25"/>
      <c r="L20" s="25"/>
      <c r="M20" s="25"/>
      <c r="N20" s="25"/>
      <c r="O20" s="25">
        <v>0</v>
      </c>
      <c r="P20" s="25">
        <v>0</v>
      </c>
      <c r="Q20" s="25">
        <v>5000</v>
      </c>
      <c r="R20" s="25">
        <v>0</v>
      </c>
      <c r="S20" s="25">
        <v>0</v>
      </c>
      <c r="T20" s="25">
        <v>5000</v>
      </c>
      <c r="U20" s="25">
        <v>0</v>
      </c>
      <c r="V20" s="25">
        <v>0</v>
      </c>
      <c r="W20" s="25">
        <v>4000</v>
      </c>
      <c r="X20" s="25">
        <v>0</v>
      </c>
      <c r="Y20" s="25">
        <v>2000</v>
      </c>
      <c r="Z20" s="25">
        <v>0</v>
      </c>
    </row>
    <row r="21" spans="1:26" ht="25.5" x14ac:dyDescent="0.2">
      <c r="A21" s="21">
        <v>10</v>
      </c>
      <c r="B21" s="22"/>
      <c r="C21" s="23">
        <v>2480700</v>
      </c>
      <c r="D21" s="24" t="s">
        <v>81</v>
      </c>
      <c r="E21" s="25">
        <f t="shared" si="0"/>
        <v>27000</v>
      </c>
      <c r="F21" s="25">
        <v>0</v>
      </c>
      <c r="G21" s="25">
        <v>0</v>
      </c>
      <c r="H21" s="25">
        <v>27000</v>
      </c>
      <c r="I21" s="25"/>
      <c r="J21" s="25"/>
      <c r="K21" s="25"/>
      <c r="L21" s="25"/>
      <c r="M21" s="25"/>
      <c r="N21" s="25"/>
      <c r="O21" s="25">
        <v>0</v>
      </c>
      <c r="P21" s="25">
        <v>7800</v>
      </c>
      <c r="Q21" s="25">
        <v>0</v>
      </c>
      <c r="R21" s="25">
        <v>7800</v>
      </c>
      <c r="S21" s="25">
        <v>0</v>
      </c>
      <c r="T21" s="25">
        <v>0</v>
      </c>
      <c r="U21" s="25">
        <v>7800</v>
      </c>
      <c r="V21" s="25">
        <v>0</v>
      </c>
      <c r="W21" s="25">
        <v>0</v>
      </c>
      <c r="X21" s="25">
        <v>3600</v>
      </c>
      <c r="Y21" s="25">
        <v>0</v>
      </c>
      <c r="Z21" s="25">
        <v>0</v>
      </c>
    </row>
    <row r="22" spans="1:26" ht="25.5" x14ac:dyDescent="0.2">
      <c r="A22" s="21">
        <v>10</v>
      </c>
      <c r="B22" s="22"/>
      <c r="C22" s="23">
        <v>2490100</v>
      </c>
      <c r="D22" s="24" t="s">
        <v>47</v>
      </c>
      <c r="E22" s="25">
        <f t="shared" si="0"/>
        <v>15000</v>
      </c>
      <c r="F22" s="25">
        <v>0</v>
      </c>
      <c r="G22" s="25">
        <v>0</v>
      </c>
      <c r="H22" s="25">
        <v>15000</v>
      </c>
      <c r="I22" s="25"/>
      <c r="J22" s="25"/>
      <c r="K22" s="25"/>
      <c r="L22" s="25"/>
      <c r="M22" s="25"/>
      <c r="N22" s="25"/>
      <c r="O22" s="25">
        <v>0</v>
      </c>
      <c r="P22" s="25">
        <v>0</v>
      </c>
      <c r="Q22" s="25">
        <v>5000</v>
      </c>
      <c r="R22" s="25">
        <v>0</v>
      </c>
      <c r="S22" s="25">
        <v>0</v>
      </c>
      <c r="T22" s="25">
        <v>5000</v>
      </c>
      <c r="U22" s="25">
        <v>0</v>
      </c>
      <c r="V22" s="25">
        <v>0</v>
      </c>
      <c r="W22" s="25">
        <v>5000</v>
      </c>
      <c r="X22" s="25">
        <v>0</v>
      </c>
      <c r="Y22" s="25">
        <v>0</v>
      </c>
      <c r="Z22" s="25">
        <v>0</v>
      </c>
    </row>
    <row r="23" spans="1:26" x14ac:dyDescent="0.2">
      <c r="A23" s="21">
        <v>10</v>
      </c>
      <c r="B23" s="22"/>
      <c r="C23" s="23">
        <v>2520100</v>
      </c>
      <c r="D23" s="24" t="s">
        <v>48</v>
      </c>
      <c r="E23" s="25">
        <f t="shared" si="0"/>
        <v>10000</v>
      </c>
      <c r="F23" s="25">
        <v>0</v>
      </c>
      <c r="G23" s="25">
        <v>0</v>
      </c>
      <c r="H23" s="25">
        <v>10000</v>
      </c>
      <c r="I23" s="25"/>
      <c r="J23" s="25"/>
      <c r="K23" s="25"/>
      <c r="L23" s="25"/>
      <c r="M23" s="25"/>
      <c r="N23" s="25"/>
      <c r="O23" s="25">
        <v>0</v>
      </c>
      <c r="P23" s="25">
        <v>0</v>
      </c>
      <c r="Q23" s="25">
        <v>0</v>
      </c>
      <c r="R23" s="25">
        <v>0</v>
      </c>
      <c r="S23" s="25">
        <v>5000</v>
      </c>
      <c r="T23" s="25">
        <v>0</v>
      </c>
      <c r="U23" s="25">
        <v>0</v>
      </c>
      <c r="V23" s="25">
        <v>5000</v>
      </c>
      <c r="W23" s="25">
        <v>0</v>
      </c>
      <c r="X23" s="25">
        <v>0</v>
      </c>
      <c r="Y23" s="25">
        <v>0</v>
      </c>
      <c r="Z23" s="25">
        <v>0</v>
      </c>
    </row>
    <row r="24" spans="1:26" x14ac:dyDescent="0.2">
      <c r="A24" s="21">
        <v>10</v>
      </c>
      <c r="B24" s="22"/>
      <c r="C24" s="23">
        <v>2610100</v>
      </c>
      <c r="D24" s="24" t="s">
        <v>12</v>
      </c>
      <c r="E24" s="25">
        <f t="shared" si="0"/>
        <v>933319.99799999991</v>
      </c>
      <c r="F24" s="25">
        <v>155760</v>
      </c>
      <c r="G24" s="25">
        <v>36696</v>
      </c>
      <c r="H24" s="25">
        <v>338000</v>
      </c>
      <c r="I24" s="25">
        <v>116160</v>
      </c>
      <c r="J24" s="25">
        <v>57024</v>
      </c>
      <c r="K24" s="25">
        <v>0</v>
      </c>
      <c r="L24" s="25">
        <v>105600</v>
      </c>
      <c r="M24" s="25">
        <v>55440</v>
      </c>
      <c r="N24" s="25">
        <v>68640</v>
      </c>
      <c r="O24" s="25">
        <v>90000</v>
      </c>
      <c r="P24" s="25">
        <v>90000</v>
      </c>
      <c r="Q24" s="25">
        <v>90000</v>
      </c>
      <c r="R24" s="25">
        <v>90000</v>
      </c>
      <c r="S24" s="25">
        <v>90000</v>
      </c>
      <c r="T24" s="25">
        <v>90000</v>
      </c>
      <c r="U24" s="25">
        <v>90000</v>
      </c>
      <c r="V24" s="25">
        <v>90000</v>
      </c>
      <c r="W24" s="25">
        <v>90000</v>
      </c>
      <c r="X24" s="25">
        <v>41106.665999999997</v>
      </c>
      <c r="Y24" s="25">
        <v>41106.665999999997</v>
      </c>
      <c r="Z24" s="25">
        <v>41106.665999999997</v>
      </c>
    </row>
    <row r="25" spans="1:26" ht="25.5" x14ac:dyDescent="0.2">
      <c r="A25" s="21">
        <v>10</v>
      </c>
      <c r="B25" s="22"/>
      <c r="C25" s="23">
        <v>2710600</v>
      </c>
      <c r="D25" s="24" t="s">
        <v>13</v>
      </c>
      <c r="E25" s="25">
        <f t="shared" si="0"/>
        <v>49000</v>
      </c>
      <c r="F25" s="25">
        <v>12000</v>
      </c>
      <c r="G25" s="25">
        <v>2000</v>
      </c>
      <c r="H25" s="25">
        <v>35000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10500</v>
      </c>
      <c r="R25" s="25">
        <v>0</v>
      </c>
      <c r="S25" s="25">
        <v>0</v>
      </c>
      <c r="T25" s="25">
        <v>20000</v>
      </c>
      <c r="U25" s="25">
        <v>0</v>
      </c>
      <c r="V25" s="25">
        <v>15000</v>
      </c>
      <c r="W25" s="25">
        <v>0</v>
      </c>
      <c r="X25" s="25">
        <v>0</v>
      </c>
      <c r="Y25" s="25">
        <v>3500</v>
      </c>
      <c r="Z25" s="25">
        <v>0</v>
      </c>
    </row>
    <row r="26" spans="1:26" x14ac:dyDescent="0.2">
      <c r="A26" s="21">
        <v>10</v>
      </c>
      <c r="B26" s="22"/>
      <c r="C26" s="23">
        <v>2910100</v>
      </c>
      <c r="D26" s="24" t="s">
        <v>14</v>
      </c>
      <c r="E26" s="25">
        <f t="shared" si="0"/>
        <v>56900</v>
      </c>
      <c r="F26" s="25">
        <v>9500</v>
      </c>
      <c r="G26" s="25">
        <v>2500</v>
      </c>
      <c r="H26" s="25">
        <v>32400</v>
      </c>
      <c r="I26" s="25">
        <v>5500</v>
      </c>
      <c r="J26" s="25">
        <v>0</v>
      </c>
      <c r="K26" s="25">
        <v>0</v>
      </c>
      <c r="L26" s="25">
        <v>0</v>
      </c>
      <c r="M26" s="25">
        <v>0</v>
      </c>
      <c r="N26" s="25">
        <v>7000</v>
      </c>
      <c r="O26" s="25">
        <v>4800</v>
      </c>
      <c r="P26" s="25">
        <v>5800</v>
      </c>
      <c r="Q26" s="25">
        <v>6800</v>
      </c>
      <c r="R26" s="25">
        <v>4800</v>
      </c>
      <c r="S26" s="25">
        <v>5500</v>
      </c>
      <c r="T26" s="25">
        <v>6800</v>
      </c>
      <c r="U26" s="25">
        <v>4800</v>
      </c>
      <c r="V26" s="25">
        <v>6800</v>
      </c>
      <c r="W26" s="25">
        <v>4800</v>
      </c>
      <c r="X26" s="25">
        <v>2000</v>
      </c>
      <c r="Y26" s="25">
        <v>2000</v>
      </c>
      <c r="Z26" s="25">
        <v>2000</v>
      </c>
    </row>
    <row r="27" spans="1:26" ht="25.5" x14ac:dyDescent="0.2">
      <c r="A27" s="21">
        <v>10</v>
      </c>
      <c r="B27" s="22"/>
      <c r="C27" s="23">
        <v>2920200</v>
      </c>
      <c r="D27" s="24" t="s">
        <v>82</v>
      </c>
      <c r="E27" s="25">
        <f t="shared" si="0"/>
        <v>18000</v>
      </c>
      <c r="F27" s="25">
        <v>0</v>
      </c>
      <c r="G27" s="25">
        <v>0</v>
      </c>
      <c r="H27" s="25">
        <v>18000</v>
      </c>
      <c r="I27" s="25"/>
      <c r="J27" s="25"/>
      <c r="K27" s="25"/>
      <c r="L27" s="25"/>
      <c r="M27" s="25"/>
      <c r="N27" s="25"/>
      <c r="O27" s="25">
        <v>0</v>
      </c>
      <c r="P27" s="25">
        <v>0</v>
      </c>
      <c r="Q27" s="25">
        <v>5000</v>
      </c>
      <c r="R27" s="25">
        <v>0</v>
      </c>
      <c r="S27" s="25">
        <v>5000</v>
      </c>
      <c r="T27" s="25">
        <v>0</v>
      </c>
      <c r="U27" s="25">
        <v>0</v>
      </c>
      <c r="V27" s="25">
        <v>5000</v>
      </c>
      <c r="W27" s="25">
        <v>0</v>
      </c>
      <c r="X27" s="25">
        <v>0</v>
      </c>
      <c r="Y27" s="25">
        <v>3000</v>
      </c>
      <c r="Z27" s="25">
        <v>0</v>
      </c>
    </row>
    <row r="28" spans="1:26" ht="25.5" x14ac:dyDescent="0.2">
      <c r="A28" s="21">
        <v>10</v>
      </c>
      <c r="B28" s="22"/>
      <c r="C28" s="23">
        <v>2940300</v>
      </c>
      <c r="D28" s="24" t="s">
        <v>49</v>
      </c>
      <c r="E28" s="25">
        <f t="shared" si="0"/>
        <v>20000</v>
      </c>
      <c r="F28" s="25">
        <v>0</v>
      </c>
      <c r="G28" s="25">
        <v>0</v>
      </c>
      <c r="H28" s="25">
        <v>20000</v>
      </c>
      <c r="I28" s="25"/>
      <c r="J28" s="25"/>
      <c r="K28" s="25"/>
      <c r="L28" s="25"/>
      <c r="M28" s="25"/>
      <c r="N28" s="25"/>
      <c r="O28" s="25">
        <v>0</v>
      </c>
      <c r="P28" s="25">
        <v>5000</v>
      </c>
      <c r="Q28" s="25">
        <v>0</v>
      </c>
      <c r="R28" s="25">
        <v>5000</v>
      </c>
      <c r="S28" s="25">
        <v>0</v>
      </c>
      <c r="T28" s="25">
        <v>0</v>
      </c>
      <c r="U28" s="25">
        <v>5000</v>
      </c>
      <c r="V28" s="25">
        <v>0</v>
      </c>
      <c r="W28" s="25">
        <v>0</v>
      </c>
      <c r="X28" s="25">
        <v>5000</v>
      </c>
      <c r="Y28" s="25">
        <v>0</v>
      </c>
      <c r="Z28" s="25">
        <v>0</v>
      </c>
    </row>
    <row r="29" spans="1:26" ht="25.5" x14ac:dyDescent="0.2">
      <c r="A29" s="21">
        <v>10</v>
      </c>
      <c r="B29" s="22"/>
      <c r="C29" s="23">
        <v>2960100</v>
      </c>
      <c r="D29" s="26" t="s">
        <v>15</v>
      </c>
      <c r="E29" s="25">
        <f t="shared" si="0"/>
        <v>60000</v>
      </c>
      <c r="F29" s="25">
        <v>10200</v>
      </c>
      <c r="G29" s="25">
        <v>2800</v>
      </c>
      <c r="H29" s="25">
        <v>30000</v>
      </c>
      <c r="I29" s="25">
        <v>8500</v>
      </c>
      <c r="J29" s="25">
        <v>0</v>
      </c>
      <c r="K29" s="25">
        <v>0</v>
      </c>
      <c r="L29" s="25">
        <v>0</v>
      </c>
      <c r="M29" s="25">
        <v>0</v>
      </c>
      <c r="N29" s="25">
        <v>8500</v>
      </c>
      <c r="O29" s="25">
        <v>0</v>
      </c>
      <c r="P29" s="25">
        <v>20000</v>
      </c>
      <c r="Q29" s="25">
        <v>0</v>
      </c>
      <c r="R29" s="25">
        <v>20000</v>
      </c>
      <c r="S29" s="25">
        <v>0</v>
      </c>
      <c r="T29" s="25">
        <v>0</v>
      </c>
      <c r="U29" s="25">
        <v>20000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</row>
    <row r="30" spans="1:26" x14ac:dyDescent="0.2">
      <c r="A30" s="21">
        <v>10</v>
      </c>
      <c r="B30" s="22"/>
      <c r="C30" s="23">
        <v>2960200</v>
      </c>
      <c r="D30" s="24" t="s">
        <v>16</v>
      </c>
      <c r="E30" s="25">
        <f t="shared" si="0"/>
        <v>112500</v>
      </c>
      <c r="F30" s="25">
        <v>15600</v>
      </c>
      <c r="G30" s="25">
        <v>3000</v>
      </c>
      <c r="H30" s="25">
        <v>84400</v>
      </c>
      <c r="I30" s="25">
        <v>9500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9500</v>
      </c>
      <c r="P30" s="25">
        <v>12500</v>
      </c>
      <c r="Q30" s="25">
        <v>9500</v>
      </c>
      <c r="R30" s="25">
        <v>12500</v>
      </c>
      <c r="S30" s="25">
        <v>9500</v>
      </c>
      <c r="T30" s="25">
        <v>12500</v>
      </c>
      <c r="U30" s="25">
        <v>9500</v>
      </c>
      <c r="V30" s="25">
        <v>12500</v>
      </c>
      <c r="W30" s="25">
        <v>9500</v>
      </c>
      <c r="X30" s="25">
        <v>5000</v>
      </c>
      <c r="Y30" s="25">
        <v>5000</v>
      </c>
      <c r="Z30" s="25">
        <v>5000</v>
      </c>
    </row>
    <row r="31" spans="1:26" ht="25.5" x14ac:dyDescent="0.2">
      <c r="A31" s="21">
        <v>10</v>
      </c>
      <c r="B31" s="22"/>
      <c r="C31" s="23">
        <v>2960300</v>
      </c>
      <c r="D31" s="24" t="s">
        <v>83</v>
      </c>
      <c r="E31" s="25">
        <f t="shared" si="0"/>
        <v>21000</v>
      </c>
      <c r="F31" s="25">
        <v>0</v>
      </c>
      <c r="G31" s="25">
        <v>0</v>
      </c>
      <c r="H31" s="25">
        <v>21000</v>
      </c>
      <c r="I31" s="25"/>
      <c r="J31" s="25"/>
      <c r="K31" s="25"/>
      <c r="L31" s="25"/>
      <c r="M31" s="25"/>
      <c r="N31" s="25"/>
      <c r="O31" s="25">
        <v>0</v>
      </c>
      <c r="P31" s="25">
        <v>10000</v>
      </c>
      <c r="Q31" s="25">
        <v>0</v>
      </c>
      <c r="R31" s="25">
        <v>0</v>
      </c>
      <c r="S31" s="25">
        <v>10000</v>
      </c>
      <c r="T31" s="25">
        <v>0</v>
      </c>
      <c r="U31" s="25">
        <v>0</v>
      </c>
      <c r="V31" s="25">
        <v>1000</v>
      </c>
      <c r="W31" s="25">
        <v>0</v>
      </c>
      <c r="X31" s="25">
        <v>0</v>
      </c>
      <c r="Y31" s="25">
        <v>0</v>
      </c>
      <c r="Z31" s="25">
        <v>0</v>
      </c>
    </row>
    <row r="32" spans="1:26" ht="25.5" x14ac:dyDescent="0.2">
      <c r="A32" s="21">
        <v>10</v>
      </c>
      <c r="B32" s="22"/>
      <c r="C32" s="23">
        <v>2960700</v>
      </c>
      <c r="D32" s="24" t="s">
        <v>82</v>
      </c>
      <c r="E32" s="25">
        <f t="shared" si="0"/>
        <v>5000</v>
      </c>
      <c r="F32" s="25">
        <v>0</v>
      </c>
      <c r="G32" s="25">
        <v>0</v>
      </c>
      <c r="H32" s="25">
        <v>5000</v>
      </c>
      <c r="I32" s="25"/>
      <c r="J32" s="25"/>
      <c r="K32" s="25"/>
      <c r="L32" s="25"/>
      <c r="M32" s="25"/>
      <c r="N32" s="25"/>
      <c r="O32" s="25">
        <v>0</v>
      </c>
      <c r="P32" s="25">
        <v>0</v>
      </c>
      <c r="Q32" s="25">
        <v>2000</v>
      </c>
      <c r="R32" s="25">
        <v>0</v>
      </c>
      <c r="S32" s="25">
        <v>0</v>
      </c>
      <c r="T32" s="25">
        <v>2000</v>
      </c>
      <c r="U32" s="25">
        <v>0</v>
      </c>
      <c r="V32" s="25">
        <v>0</v>
      </c>
      <c r="W32" s="25">
        <v>1000</v>
      </c>
      <c r="X32" s="25">
        <v>0</v>
      </c>
      <c r="Y32" s="25">
        <v>0</v>
      </c>
      <c r="Z32" s="25">
        <v>0</v>
      </c>
    </row>
    <row r="33" spans="1:26 14822:14822" ht="25.5" x14ac:dyDescent="0.2">
      <c r="A33" s="21">
        <v>10</v>
      </c>
      <c r="B33" s="22"/>
      <c r="C33" s="23">
        <v>2960900</v>
      </c>
      <c r="D33" s="26" t="s">
        <v>17</v>
      </c>
      <c r="E33" s="25">
        <f t="shared" si="0"/>
        <v>104599.99979999999</v>
      </c>
      <c r="F33" s="25">
        <v>10500</v>
      </c>
      <c r="G33" s="25">
        <v>2500</v>
      </c>
      <c r="H33" s="25">
        <v>73600</v>
      </c>
      <c r="I33" s="25">
        <v>9000</v>
      </c>
      <c r="J33" s="25">
        <v>0</v>
      </c>
      <c r="K33" s="25">
        <v>0</v>
      </c>
      <c r="L33" s="25">
        <v>0</v>
      </c>
      <c r="M33" s="25">
        <v>0</v>
      </c>
      <c r="N33" s="25">
        <v>9000</v>
      </c>
      <c r="O33" s="25">
        <v>9000</v>
      </c>
      <c r="P33" s="25">
        <v>9000</v>
      </c>
      <c r="Q33" s="25">
        <v>10000</v>
      </c>
      <c r="R33" s="25">
        <v>9000</v>
      </c>
      <c r="S33" s="25">
        <v>9000</v>
      </c>
      <c r="T33" s="25">
        <v>10000</v>
      </c>
      <c r="U33" s="25">
        <v>9000</v>
      </c>
      <c r="V33" s="25">
        <v>9000</v>
      </c>
      <c r="W33" s="25">
        <v>10000</v>
      </c>
      <c r="X33" s="25">
        <v>6866.6665999999996</v>
      </c>
      <c r="Y33" s="25">
        <v>6866.6665999999996</v>
      </c>
      <c r="Z33" s="25">
        <v>6866.6665999999996</v>
      </c>
    </row>
    <row r="34" spans="1:26 14822:14822" ht="25.5" x14ac:dyDescent="0.2">
      <c r="A34" s="21">
        <v>10</v>
      </c>
      <c r="B34" s="22"/>
      <c r="C34" s="23">
        <v>2980300</v>
      </c>
      <c r="D34" s="26" t="s">
        <v>50</v>
      </c>
      <c r="E34" s="25">
        <f t="shared" si="0"/>
        <v>5000</v>
      </c>
      <c r="F34" s="25">
        <v>0</v>
      </c>
      <c r="G34" s="25">
        <v>0</v>
      </c>
      <c r="H34" s="25">
        <v>5000</v>
      </c>
      <c r="I34" s="25"/>
      <c r="J34" s="25"/>
      <c r="K34" s="25"/>
      <c r="L34" s="25"/>
      <c r="M34" s="25"/>
      <c r="N34" s="25"/>
      <c r="O34" s="25">
        <v>0</v>
      </c>
      <c r="P34" s="25">
        <v>2000</v>
      </c>
      <c r="Q34" s="25">
        <v>0</v>
      </c>
      <c r="R34" s="25">
        <v>0</v>
      </c>
      <c r="S34" s="25">
        <v>2000</v>
      </c>
      <c r="T34" s="25">
        <v>0</v>
      </c>
      <c r="U34" s="25">
        <v>0</v>
      </c>
      <c r="V34" s="25">
        <v>0</v>
      </c>
      <c r="W34" s="25">
        <v>1000</v>
      </c>
      <c r="X34" s="25">
        <v>0</v>
      </c>
      <c r="Y34" s="25">
        <v>0</v>
      </c>
      <c r="Z34" s="25">
        <v>0</v>
      </c>
    </row>
    <row r="35" spans="1:26 14822:14822" ht="25.5" x14ac:dyDescent="0.2">
      <c r="A35" s="21">
        <v>10</v>
      </c>
      <c r="B35" s="22"/>
      <c r="C35" s="23">
        <v>2980400</v>
      </c>
      <c r="D35" s="26" t="s">
        <v>51</v>
      </c>
      <c r="E35" s="25">
        <f t="shared" si="0"/>
        <v>80000</v>
      </c>
      <c r="F35" s="25">
        <v>0</v>
      </c>
      <c r="G35" s="25">
        <v>0</v>
      </c>
      <c r="H35" s="25">
        <v>80000</v>
      </c>
      <c r="I35" s="25"/>
      <c r="J35" s="25"/>
      <c r="K35" s="25"/>
      <c r="L35" s="25"/>
      <c r="M35" s="25"/>
      <c r="N35" s="25"/>
      <c r="O35" s="25">
        <v>8000</v>
      </c>
      <c r="P35" s="25">
        <v>8000</v>
      </c>
      <c r="Q35" s="25">
        <v>8000</v>
      </c>
      <c r="R35" s="25">
        <v>8000</v>
      </c>
      <c r="S35" s="25">
        <v>8000</v>
      </c>
      <c r="T35" s="25">
        <v>8000</v>
      </c>
      <c r="U35" s="25">
        <v>8000</v>
      </c>
      <c r="V35" s="25">
        <v>8000</v>
      </c>
      <c r="W35" s="25">
        <v>8000</v>
      </c>
      <c r="X35" s="25">
        <v>3000</v>
      </c>
      <c r="Y35" s="25">
        <v>2500</v>
      </c>
      <c r="Z35" s="25">
        <v>2500</v>
      </c>
    </row>
    <row r="36" spans="1:26 14822:14822" ht="25.5" x14ac:dyDescent="0.2">
      <c r="A36" s="21">
        <v>10</v>
      </c>
      <c r="B36" s="22"/>
      <c r="C36" s="23">
        <v>2990100</v>
      </c>
      <c r="D36" s="26" t="s">
        <v>52</v>
      </c>
      <c r="E36" s="25">
        <f t="shared" si="0"/>
        <v>2000</v>
      </c>
      <c r="F36" s="25">
        <v>0</v>
      </c>
      <c r="G36" s="25">
        <v>0</v>
      </c>
      <c r="H36" s="25">
        <v>2000</v>
      </c>
      <c r="I36" s="25"/>
      <c r="J36" s="25"/>
      <c r="K36" s="25"/>
      <c r="L36" s="25"/>
      <c r="M36" s="25"/>
      <c r="N36" s="25"/>
      <c r="O36" s="25">
        <v>0</v>
      </c>
      <c r="P36" s="25">
        <v>0</v>
      </c>
      <c r="Q36" s="25">
        <v>1000</v>
      </c>
      <c r="R36" s="25">
        <v>0</v>
      </c>
      <c r="S36" s="25">
        <v>0</v>
      </c>
      <c r="T36" s="25">
        <v>0</v>
      </c>
      <c r="U36" s="25">
        <v>1000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</row>
    <row r="37" spans="1:26 14822:14822" ht="25.5" x14ac:dyDescent="0.2">
      <c r="A37" s="21">
        <v>10</v>
      </c>
      <c r="B37" s="22"/>
      <c r="C37" s="23">
        <v>2990200</v>
      </c>
      <c r="D37" s="26" t="s">
        <v>53</v>
      </c>
      <c r="E37" s="25">
        <f t="shared" si="0"/>
        <v>2500</v>
      </c>
      <c r="F37" s="25">
        <v>0</v>
      </c>
      <c r="G37" s="25">
        <v>0</v>
      </c>
      <c r="H37" s="25">
        <v>2500</v>
      </c>
      <c r="I37" s="25"/>
      <c r="J37" s="25"/>
      <c r="K37" s="25"/>
      <c r="L37" s="25"/>
      <c r="M37" s="25"/>
      <c r="N37" s="25"/>
      <c r="O37" s="25">
        <v>0</v>
      </c>
      <c r="P37" s="25">
        <v>0</v>
      </c>
      <c r="Q37" s="25">
        <v>0</v>
      </c>
      <c r="R37" s="25">
        <v>1500</v>
      </c>
      <c r="S37" s="25">
        <v>0</v>
      </c>
      <c r="T37" s="25">
        <v>0</v>
      </c>
      <c r="U37" s="25">
        <v>1000</v>
      </c>
      <c r="V37" s="25"/>
      <c r="W37" s="25">
        <v>0</v>
      </c>
      <c r="X37" s="25">
        <v>0</v>
      </c>
      <c r="Y37" s="25">
        <v>0</v>
      </c>
      <c r="Z37" s="25">
        <v>0</v>
      </c>
    </row>
    <row r="38" spans="1:26 14822:14822" x14ac:dyDescent="0.2">
      <c r="A38" s="16">
        <v>10</v>
      </c>
      <c r="B38" s="17" t="s">
        <v>5</v>
      </c>
      <c r="C38" s="18">
        <v>300000</v>
      </c>
      <c r="D38" s="17" t="s">
        <v>89</v>
      </c>
      <c r="E38" s="19">
        <f>+SUM(O38:Z38)</f>
        <v>9881432.4371999986</v>
      </c>
      <c r="F38" s="19">
        <f>+SUM(F39:F72)</f>
        <v>5245991.6900000004</v>
      </c>
      <c r="G38" s="19">
        <f>+SUM(G39:G113)</f>
        <v>24450</v>
      </c>
      <c r="H38" s="19">
        <f>+SUM(H39:H72)</f>
        <v>4355700</v>
      </c>
      <c r="I38" s="19">
        <f t="shared" ref="I38:N38" si="1">+SUM(I39:I72)</f>
        <v>109300</v>
      </c>
      <c r="J38" s="19">
        <f t="shared" si="1"/>
        <v>15700</v>
      </c>
      <c r="K38" s="19">
        <f t="shared" si="1"/>
        <v>9325</v>
      </c>
      <c r="L38" s="19">
        <f t="shared" si="1"/>
        <v>8925</v>
      </c>
      <c r="M38" s="19">
        <f t="shared" si="1"/>
        <v>10540.75</v>
      </c>
      <c r="N38" s="19">
        <f t="shared" si="1"/>
        <v>101500</v>
      </c>
      <c r="O38" s="19">
        <f>+SUM(O39:O72)</f>
        <v>778874.78680000012</v>
      </c>
      <c r="P38" s="19">
        <f t="shared" ref="P38:Z38" si="2">+SUM(P39:P72)</f>
        <v>1095924.7864000001</v>
      </c>
      <c r="Q38" s="19">
        <f t="shared" si="2"/>
        <v>931874.7864000001</v>
      </c>
      <c r="R38" s="19">
        <f t="shared" si="2"/>
        <v>805924.7864000001</v>
      </c>
      <c r="S38" s="19">
        <f t="shared" si="2"/>
        <v>833874.7864000001</v>
      </c>
      <c r="T38" s="19">
        <f t="shared" si="2"/>
        <v>805924.7864000001</v>
      </c>
      <c r="U38" s="19">
        <f t="shared" si="2"/>
        <v>846699.7864000001</v>
      </c>
      <c r="V38" s="19">
        <f t="shared" si="2"/>
        <v>843924.7864000001</v>
      </c>
      <c r="W38" s="19">
        <f t="shared" si="2"/>
        <v>783874.7864000001</v>
      </c>
      <c r="X38" s="19">
        <f t="shared" si="2"/>
        <v>773374.7864000001</v>
      </c>
      <c r="Y38" s="19">
        <f t="shared" si="2"/>
        <v>707854.7864000001</v>
      </c>
      <c r="Z38" s="19">
        <f t="shared" si="2"/>
        <v>673304.7864000001</v>
      </c>
      <c r="UXB38" s="20">
        <f>SUM(A38:UXA38)</f>
        <v>29944307.314400017</v>
      </c>
    </row>
    <row r="39" spans="1:26 14822:14822" x14ac:dyDescent="0.2">
      <c r="A39" s="21">
        <v>10</v>
      </c>
      <c r="B39" s="22"/>
      <c r="C39" s="23">
        <v>3110100</v>
      </c>
      <c r="D39" s="27" t="s">
        <v>18</v>
      </c>
      <c r="E39" s="25">
        <f>+SUM(O39:Z39)</f>
        <v>375000</v>
      </c>
      <c r="F39" s="25">
        <v>75000</v>
      </c>
      <c r="G39" s="25">
        <v>0</v>
      </c>
      <c r="H39" s="25">
        <v>300000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31250</v>
      </c>
      <c r="P39" s="25">
        <v>31250</v>
      </c>
      <c r="Q39" s="25">
        <v>31250</v>
      </c>
      <c r="R39" s="25">
        <v>31250</v>
      </c>
      <c r="S39" s="25">
        <v>31250</v>
      </c>
      <c r="T39" s="25">
        <v>31250</v>
      </c>
      <c r="U39" s="25">
        <v>31250</v>
      </c>
      <c r="V39" s="25">
        <v>31250</v>
      </c>
      <c r="W39" s="25">
        <v>31250</v>
      </c>
      <c r="X39" s="25">
        <v>31250</v>
      </c>
      <c r="Y39" s="25">
        <v>31250</v>
      </c>
      <c r="Z39" s="25">
        <v>31250</v>
      </c>
    </row>
    <row r="40" spans="1:26 14822:14822" x14ac:dyDescent="0.2">
      <c r="A40" s="21">
        <v>10</v>
      </c>
      <c r="B40" s="22"/>
      <c r="C40" s="23">
        <v>3130100</v>
      </c>
      <c r="D40" s="27" t="s">
        <v>19</v>
      </c>
      <c r="E40" s="25">
        <f t="shared" ref="E40:E72" si="3">+SUM(O40:Z40)</f>
        <v>60000</v>
      </c>
      <c r="F40" s="25">
        <v>20000</v>
      </c>
      <c r="G40" s="25">
        <v>0</v>
      </c>
      <c r="H40" s="25">
        <v>40000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5000</v>
      </c>
      <c r="P40" s="25">
        <v>5000</v>
      </c>
      <c r="Q40" s="25">
        <v>5000</v>
      </c>
      <c r="R40" s="25">
        <v>5000</v>
      </c>
      <c r="S40" s="25">
        <v>5000</v>
      </c>
      <c r="T40" s="25">
        <v>5000</v>
      </c>
      <c r="U40" s="25">
        <v>5000</v>
      </c>
      <c r="V40" s="25">
        <v>5000</v>
      </c>
      <c r="W40" s="25">
        <v>5000</v>
      </c>
      <c r="X40" s="25">
        <v>5000</v>
      </c>
      <c r="Y40" s="25">
        <v>5000</v>
      </c>
      <c r="Z40" s="25">
        <v>5000</v>
      </c>
    </row>
    <row r="41" spans="1:26 14822:14822" x14ac:dyDescent="0.2">
      <c r="A41" s="21">
        <v>10</v>
      </c>
      <c r="B41" s="22"/>
      <c r="C41" s="23">
        <v>3140100</v>
      </c>
      <c r="D41" s="27" t="s">
        <v>20</v>
      </c>
      <c r="E41" s="25">
        <f t="shared" si="3"/>
        <v>243000</v>
      </c>
      <c r="F41" s="25">
        <v>43000</v>
      </c>
      <c r="G41" s="25">
        <v>0</v>
      </c>
      <c r="H41" s="25">
        <v>200000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20250</v>
      </c>
      <c r="P41" s="25">
        <v>20250</v>
      </c>
      <c r="Q41" s="25">
        <v>20250</v>
      </c>
      <c r="R41" s="25">
        <v>20250</v>
      </c>
      <c r="S41" s="25">
        <v>20250</v>
      </c>
      <c r="T41" s="25">
        <v>20250</v>
      </c>
      <c r="U41" s="25">
        <v>20250</v>
      </c>
      <c r="V41" s="25">
        <v>20250</v>
      </c>
      <c r="W41" s="25">
        <v>20250</v>
      </c>
      <c r="X41" s="25">
        <v>20250</v>
      </c>
      <c r="Y41" s="25">
        <v>20250</v>
      </c>
      <c r="Z41" s="25">
        <v>20250</v>
      </c>
    </row>
    <row r="42" spans="1:26 14822:14822" x14ac:dyDescent="0.2">
      <c r="A42" s="21">
        <v>10</v>
      </c>
      <c r="B42" s="22"/>
      <c r="C42" s="23">
        <v>3150100</v>
      </c>
      <c r="D42" s="27" t="s">
        <v>21</v>
      </c>
      <c r="E42" s="25">
        <f t="shared" si="3"/>
        <v>45000</v>
      </c>
      <c r="F42" s="25">
        <v>10000</v>
      </c>
      <c r="G42" s="25">
        <v>0</v>
      </c>
      <c r="H42" s="25">
        <v>35000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3750</v>
      </c>
      <c r="P42" s="25">
        <v>3750</v>
      </c>
      <c r="Q42" s="25">
        <v>3750</v>
      </c>
      <c r="R42" s="25">
        <v>3750</v>
      </c>
      <c r="S42" s="25">
        <v>3750</v>
      </c>
      <c r="T42" s="25">
        <v>3750</v>
      </c>
      <c r="U42" s="25">
        <v>3750</v>
      </c>
      <c r="V42" s="25">
        <v>3750</v>
      </c>
      <c r="W42" s="25">
        <v>3750</v>
      </c>
      <c r="X42" s="25">
        <v>3750</v>
      </c>
      <c r="Y42" s="25">
        <v>3750</v>
      </c>
      <c r="Z42" s="25">
        <v>3750</v>
      </c>
    </row>
    <row r="43" spans="1:26 14822:14822" ht="25.5" x14ac:dyDescent="0.2">
      <c r="A43" s="21">
        <v>10</v>
      </c>
      <c r="B43" s="22"/>
      <c r="C43" s="23">
        <v>3170100</v>
      </c>
      <c r="D43" s="28" t="s">
        <v>22</v>
      </c>
      <c r="E43" s="25">
        <f t="shared" si="3"/>
        <v>120000</v>
      </c>
      <c r="F43" s="25">
        <v>20000</v>
      </c>
      <c r="G43" s="25">
        <v>0</v>
      </c>
      <c r="H43" s="25">
        <v>100000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10000</v>
      </c>
      <c r="P43" s="25">
        <v>10000</v>
      </c>
      <c r="Q43" s="25">
        <v>10000</v>
      </c>
      <c r="R43" s="25">
        <v>10000</v>
      </c>
      <c r="S43" s="25">
        <v>10000</v>
      </c>
      <c r="T43" s="25">
        <v>10000</v>
      </c>
      <c r="U43" s="25">
        <v>10000</v>
      </c>
      <c r="V43" s="25">
        <v>10000</v>
      </c>
      <c r="W43" s="25">
        <v>10000</v>
      </c>
      <c r="X43" s="25">
        <v>10000</v>
      </c>
      <c r="Y43" s="25">
        <v>10000</v>
      </c>
      <c r="Z43" s="25">
        <v>10000</v>
      </c>
    </row>
    <row r="44" spans="1:26 14822:14822" x14ac:dyDescent="0.2">
      <c r="A44" s="21">
        <v>10</v>
      </c>
      <c r="B44" s="22"/>
      <c r="C44" s="23">
        <v>3180100</v>
      </c>
      <c r="D44" s="28" t="s">
        <v>54</v>
      </c>
      <c r="E44" s="25">
        <f t="shared" si="3"/>
        <v>2500</v>
      </c>
      <c r="F44" s="25">
        <v>0</v>
      </c>
      <c r="G44" s="25">
        <v>0</v>
      </c>
      <c r="H44" s="25">
        <v>2500</v>
      </c>
      <c r="I44" s="25"/>
      <c r="J44" s="25"/>
      <c r="K44" s="25"/>
      <c r="L44" s="25"/>
      <c r="M44" s="25"/>
      <c r="N44" s="25"/>
      <c r="O44" s="25">
        <v>0</v>
      </c>
      <c r="P44" s="25">
        <v>0</v>
      </c>
      <c r="Q44" s="25">
        <v>1000</v>
      </c>
      <c r="R44" s="25">
        <v>0</v>
      </c>
      <c r="S44" s="25">
        <v>0</v>
      </c>
      <c r="T44" s="25">
        <v>0</v>
      </c>
      <c r="U44" s="25">
        <v>1000</v>
      </c>
      <c r="V44" s="25">
        <v>0</v>
      </c>
      <c r="W44" s="25">
        <v>0</v>
      </c>
      <c r="X44" s="25">
        <v>500</v>
      </c>
      <c r="Y44" s="25">
        <v>0</v>
      </c>
      <c r="Z44" s="25">
        <v>0</v>
      </c>
    </row>
    <row r="45" spans="1:26 14822:14822" x14ac:dyDescent="0.2">
      <c r="A45" s="21">
        <v>10</v>
      </c>
      <c r="B45" s="22"/>
      <c r="C45" s="23">
        <v>3190200</v>
      </c>
      <c r="D45" s="24" t="s">
        <v>23</v>
      </c>
      <c r="E45" s="25">
        <f t="shared" si="3"/>
        <v>16999.999200000002</v>
      </c>
      <c r="F45" s="25">
        <v>7650</v>
      </c>
      <c r="G45" s="25">
        <v>0</v>
      </c>
      <c r="H45" s="25">
        <v>9350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1416.6666</v>
      </c>
      <c r="P45" s="25">
        <v>1416.6666</v>
      </c>
      <c r="Q45" s="25">
        <v>1416.6666</v>
      </c>
      <c r="R45" s="25">
        <v>1416.6666</v>
      </c>
      <c r="S45" s="25">
        <v>1416.6666</v>
      </c>
      <c r="T45" s="25">
        <v>1416.6666</v>
      </c>
      <c r="U45" s="25">
        <v>1416.6666</v>
      </c>
      <c r="V45" s="25">
        <v>1416.6666</v>
      </c>
      <c r="W45" s="25">
        <v>1416.6666</v>
      </c>
      <c r="X45" s="25">
        <v>1416.6666</v>
      </c>
      <c r="Y45" s="25">
        <v>1416.6666</v>
      </c>
      <c r="Z45" s="25">
        <v>1416.6666</v>
      </c>
    </row>
    <row r="46" spans="1:26 14822:14822" x14ac:dyDescent="0.2">
      <c r="A46" s="21">
        <v>10</v>
      </c>
      <c r="B46" s="22"/>
      <c r="C46" s="23">
        <v>3220100</v>
      </c>
      <c r="D46" s="24" t="s">
        <v>24</v>
      </c>
      <c r="E46" s="25">
        <f t="shared" si="3"/>
        <v>1809249.9996000004</v>
      </c>
      <c r="F46" s="25">
        <v>309250</v>
      </c>
      <c r="G46" s="25">
        <v>0</v>
      </c>
      <c r="H46" s="25">
        <v>1500000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150770.8333</v>
      </c>
      <c r="P46" s="25">
        <v>150770.8333</v>
      </c>
      <c r="Q46" s="25">
        <v>150770.8333</v>
      </c>
      <c r="R46" s="25">
        <v>150770.8333</v>
      </c>
      <c r="S46" s="25">
        <v>150770.8333</v>
      </c>
      <c r="T46" s="25">
        <v>150770.8333</v>
      </c>
      <c r="U46" s="25">
        <v>150770.8333</v>
      </c>
      <c r="V46" s="25">
        <v>150770.8333</v>
      </c>
      <c r="W46" s="25">
        <v>150770.8333</v>
      </c>
      <c r="X46" s="25">
        <v>150770.8333</v>
      </c>
      <c r="Y46" s="25">
        <v>150770.8333</v>
      </c>
      <c r="Z46" s="25">
        <v>150770.8333</v>
      </c>
    </row>
    <row r="47" spans="1:26 14822:14822" ht="25.5" x14ac:dyDescent="0.2">
      <c r="A47" s="21">
        <v>10</v>
      </c>
      <c r="B47" s="22"/>
      <c r="C47" s="23">
        <v>3230100</v>
      </c>
      <c r="D47" s="27" t="s">
        <v>25</v>
      </c>
      <c r="E47" s="25">
        <f t="shared" si="3"/>
        <v>309999.99959999998</v>
      </c>
      <c r="F47" s="25">
        <v>56000</v>
      </c>
      <c r="G47" s="25">
        <v>4000</v>
      </c>
      <c r="H47" s="25">
        <v>250000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25833.333299999998</v>
      </c>
      <c r="P47" s="25">
        <v>25833.333299999998</v>
      </c>
      <c r="Q47" s="25">
        <v>25833.333299999998</v>
      </c>
      <c r="R47" s="25">
        <v>25833.333299999998</v>
      </c>
      <c r="S47" s="25">
        <v>25833.333299999998</v>
      </c>
      <c r="T47" s="25">
        <v>25833.333299999998</v>
      </c>
      <c r="U47" s="25">
        <v>25833.333299999998</v>
      </c>
      <c r="V47" s="25">
        <v>25833.333299999998</v>
      </c>
      <c r="W47" s="25">
        <v>25833.333299999998</v>
      </c>
      <c r="X47" s="25">
        <v>25833.333299999998</v>
      </c>
      <c r="Y47" s="25">
        <v>25833.333299999998</v>
      </c>
      <c r="Z47" s="25">
        <v>25833.333299999998</v>
      </c>
    </row>
    <row r="48" spans="1:26 14822:14822" ht="25.5" x14ac:dyDescent="0.2">
      <c r="A48" s="21">
        <v>10</v>
      </c>
      <c r="B48" s="22"/>
      <c r="C48" s="23">
        <v>3260100</v>
      </c>
      <c r="D48" s="27" t="s">
        <v>55</v>
      </c>
      <c r="E48" s="25">
        <f t="shared" si="3"/>
        <v>40000</v>
      </c>
      <c r="F48" s="25">
        <v>0</v>
      </c>
      <c r="G48" s="25">
        <v>0</v>
      </c>
      <c r="H48" s="25">
        <v>40000</v>
      </c>
      <c r="I48" s="25"/>
      <c r="J48" s="25"/>
      <c r="K48" s="25"/>
      <c r="L48" s="25"/>
      <c r="M48" s="25"/>
      <c r="N48" s="25"/>
      <c r="O48" s="25">
        <v>0</v>
      </c>
      <c r="P48" s="25">
        <v>0</v>
      </c>
      <c r="Q48" s="25">
        <v>20000</v>
      </c>
      <c r="R48" s="25">
        <v>0</v>
      </c>
      <c r="S48" s="25">
        <v>0</v>
      </c>
      <c r="T48" s="25">
        <v>0</v>
      </c>
      <c r="U48" s="25">
        <v>15000</v>
      </c>
      <c r="V48" s="25">
        <v>0</v>
      </c>
      <c r="W48" s="25">
        <v>0</v>
      </c>
      <c r="X48" s="25">
        <v>5000</v>
      </c>
      <c r="Y48" s="25">
        <v>0</v>
      </c>
      <c r="Z48" s="25">
        <v>0</v>
      </c>
    </row>
    <row r="49" spans="1:26" x14ac:dyDescent="0.2">
      <c r="A49" s="21">
        <v>10</v>
      </c>
      <c r="B49" s="22"/>
      <c r="C49" s="23">
        <v>3270100</v>
      </c>
      <c r="D49" s="27" t="s">
        <v>26</v>
      </c>
      <c r="E49" s="25">
        <f t="shared" si="3"/>
        <v>49999.999199999984</v>
      </c>
      <c r="F49" s="25">
        <v>50000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4166.6665999999996</v>
      </c>
      <c r="P49" s="25">
        <v>4166.6665999999996</v>
      </c>
      <c r="Q49" s="25">
        <v>4166.6665999999996</v>
      </c>
      <c r="R49" s="25">
        <v>4166.6665999999996</v>
      </c>
      <c r="S49" s="25">
        <v>4166.6665999999996</v>
      </c>
      <c r="T49" s="25">
        <v>4166.6665999999996</v>
      </c>
      <c r="U49" s="25">
        <v>4166.6665999999996</v>
      </c>
      <c r="V49" s="25">
        <v>4166.6665999999996</v>
      </c>
      <c r="W49" s="25">
        <v>4166.6665999999996</v>
      </c>
      <c r="X49" s="25">
        <v>4166.6665999999996</v>
      </c>
      <c r="Y49" s="25">
        <v>4166.6665999999996</v>
      </c>
      <c r="Z49" s="25">
        <v>4166.6665999999996</v>
      </c>
    </row>
    <row r="50" spans="1:26" x14ac:dyDescent="0.2">
      <c r="A50" s="21">
        <v>10</v>
      </c>
      <c r="B50" s="22"/>
      <c r="C50" s="23">
        <v>3290100</v>
      </c>
      <c r="D50" s="27" t="s">
        <v>56</v>
      </c>
      <c r="E50" s="25">
        <f t="shared" si="3"/>
        <v>5000</v>
      </c>
      <c r="F50" s="25">
        <v>0</v>
      </c>
      <c r="G50" s="25">
        <v>0</v>
      </c>
      <c r="H50" s="25">
        <v>5000</v>
      </c>
      <c r="I50" s="25"/>
      <c r="J50" s="25"/>
      <c r="K50" s="25"/>
      <c r="L50" s="25"/>
      <c r="M50" s="25"/>
      <c r="N50" s="25"/>
      <c r="O50" s="25">
        <v>0</v>
      </c>
      <c r="P50" s="25">
        <v>0</v>
      </c>
      <c r="Q50" s="25">
        <v>2000</v>
      </c>
      <c r="R50" s="25">
        <v>0</v>
      </c>
      <c r="S50" s="25">
        <v>0</v>
      </c>
      <c r="T50" s="25">
        <v>0</v>
      </c>
      <c r="U50" s="25">
        <v>2000</v>
      </c>
      <c r="V50" s="25">
        <v>0</v>
      </c>
      <c r="W50" s="25">
        <v>0</v>
      </c>
      <c r="X50" s="25">
        <v>1000</v>
      </c>
      <c r="Y50" s="25">
        <v>0</v>
      </c>
      <c r="Z50" s="25">
        <v>0</v>
      </c>
    </row>
    <row r="51" spans="1:26" ht="25.5" x14ac:dyDescent="0.2">
      <c r="A51" s="21">
        <v>10</v>
      </c>
      <c r="B51" s="22"/>
      <c r="C51" s="23">
        <v>3310200</v>
      </c>
      <c r="D51" s="27" t="s">
        <v>57</v>
      </c>
      <c r="E51" s="25">
        <f t="shared" si="3"/>
        <v>34500</v>
      </c>
      <c r="F51" s="25">
        <v>0</v>
      </c>
      <c r="G51" s="25">
        <v>0</v>
      </c>
      <c r="H51" s="25">
        <v>34500</v>
      </c>
      <c r="I51" s="25"/>
      <c r="J51" s="25"/>
      <c r="K51" s="25"/>
      <c r="L51" s="25"/>
      <c r="M51" s="25"/>
      <c r="N51" s="25"/>
      <c r="O51" s="25">
        <v>0</v>
      </c>
      <c r="P51" s="25">
        <v>0</v>
      </c>
      <c r="Q51" s="25">
        <v>25000</v>
      </c>
      <c r="R51" s="25">
        <v>0</v>
      </c>
      <c r="S51" s="25">
        <v>0</v>
      </c>
      <c r="T51" s="25">
        <v>0</v>
      </c>
      <c r="U51" s="25">
        <v>9500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</row>
    <row r="52" spans="1:26" x14ac:dyDescent="0.2">
      <c r="A52" s="21">
        <v>10</v>
      </c>
      <c r="B52" s="22"/>
      <c r="C52" s="23">
        <v>3340100</v>
      </c>
      <c r="D52" s="27" t="s">
        <v>58</v>
      </c>
      <c r="E52" s="25">
        <f t="shared" si="3"/>
        <v>35000</v>
      </c>
      <c r="F52" s="25">
        <v>0</v>
      </c>
      <c r="G52" s="25">
        <v>0</v>
      </c>
      <c r="H52" s="25">
        <v>35000</v>
      </c>
      <c r="I52" s="25"/>
      <c r="J52" s="25"/>
      <c r="K52" s="25"/>
      <c r="L52" s="25"/>
      <c r="M52" s="25"/>
      <c r="N52" s="25"/>
      <c r="O52" s="25">
        <v>0</v>
      </c>
      <c r="P52" s="25">
        <v>10000</v>
      </c>
      <c r="Q52" s="25">
        <v>0</v>
      </c>
      <c r="R52" s="25">
        <v>0</v>
      </c>
      <c r="S52" s="25">
        <v>20000</v>
      </c>
      <c r="T52" s="25">
        <v>0</v>
      </c>
      <c r="U52" s="25">
        <v>0</v>
      </c>
      <c r="V52" s="25">
        <v>0</v>
      </c>
      <c r="W52" s="25">
        <v>5000</v>
      </c>
      <c r="X52" s="25">
        <v>0</v>
      </c>
      <c r="Y52" s="25">
        <v>0</v>
      </c>
      <c r="Z52" s="25">
        <v>0</v>
      </c>
    </row>
    <row r="53" spans="1:26" ht="38.25" x14ac:dyDescent="0.2">
      <c r="A53" s="21">
        <v>10</v>
      </c>
      <c r="B53" s="22"/>
      <c r="C53" s="23">
        <v>3360400</v>
      </c>
      <c r="D53" s="27" t="s">
        <v>59</v>
      </c>
      <c r="E53" s="25">
        <f t="shared" si="3"/>
        <v>23000</v>
      </c>
      <c r="F53" s="25">
        <v>0</v>
      </c>
      <c r="G53" s="25">
        <v>0</v>
      </c>
      <c r="H53" s="25">
        <v>23000</v>
      </c>
      <c r="I53" s="25"/>
      <c r="J53" s="25"/>
      <c r="K53" s="25"/>
      <c r="L53" s="25"/>
      <c r="M53" s="25"/>
      <c r="N53" s="25"/>
      <c r="O53" s="25">
        <v>0</v>
      </c>
      <c r="P53" s="25">
        <v>0</v>
      </c>
      <c r="Q53" s="25">
        <v>15000</v>
      </c>
      <c r="R53" s="25">
        <v>0</v>
      </c>
      <c r="S53" s="25">
        <v>0</v>
      </c>
      <c r="T53" s="25">
        <v>0</v>
      </c>
      <c r="U53" s="25">
        <v>0</v>
      </c>
      <c r="V53" s="25">
        <v>8000</v>
      </c>
      <c r="W53" s="25">
        <v>0</v>
      </c>
      <c r="X53" s="25">
        <v>0</v>
      </c>
      <c r="Y53" s="25">
        <v>0</v>
      </c>
      <c r="Z53" s="25">
        <v>0</v>
      </c>
    </row>
    <row r="54" spans="1:26" x14ac:dyDescent="0.2">
      <c r="A54" s="21">
        <v>10</v>
      </c>
      <c r="B54" s="22"/>
      <c r="C54" s="23">
        <v>3390300</v>
      </c>
      <c r="D54" s="27" t="s">
        <v>60</v>
      </c>
      <c r="E54" s="25">
        <f t="shared" si="3"/>
        <v>395450</v>
      </c>
      <c r="F54" s="25">
        <v>0</v>
      </c>
      <c r="G54" s="25">
        <v>0</v>
      </c>
      <c r="H54" s="25">
        <v>395450</v>
      </c>
      <c r="I54" s="25"/>
      <c r="J54" s="25"/>
      <c r="K54" s="25"/>
      <c r="L54" s="25"/>
      <c r="M54" s="25"/>
      <c r="N54" s="25"/>
      <c r="O54" s="25">
        <v>35000</v>
      </c>
      <c r="P54" s="25">
        <v>40000</v>
      </c>
      <c r="Q54" s="25">
        <v>40000</v>
      </c>
      <c r="R54" s="25">
        <v>40000</v>
      </c>
      <c r="S54" s="25">
        <v>40000</v>
      </c>
      <c r="T54" s="25">
        <v>40000</v>
      </c>
      <c r="U54" s="25">
        <v>40000</v>
      </c>
      <c r="V54" s="25">
        <v>40000</v>
      </c>
      <c r="W54" s="25">
        <v>35000</v>
      </c>
      <c r="X54" s="25">
        <v>25000</v>
      </c>
      <c r="Y54" s="25">
        <v>20000</v>
      </c>
      <c r="Z54" s="25">
        <v>450</v>
      </c>
    </row>
    <row r="55" spans="1:26" x14ac:dyDescent="0.2">
      <c r="A55" s="21">
        <v>10</v>
      </c>
      <c r="B55" s="22"/>
      <c r="C55" s="23">
        <v>3470100</v>
      </c>
      <c r="D55" s="27" t="s">
        <v>61</v>
      </c>
      <c r="E55" s="25">
        <f t="shared" si="3"/>
        <v>162200</v>
      </c>
      <c r="F55" s="25">
        <v>0</v>
      </c>
      <c r="G55" s="25">
        <v>0</v>
      </c>
      <c r="H55" s="25">
        <v>120000</v>
      </c>
      <c r="I55" s="25">
        <v>25000</v>
      </c>
      <c r="J55" s="25"/>
      <c r="K55" s="25"/>
      <c r="L55" s="25"/>
      <c r="M55" s="25"/>
      <c r="N55" s="25">
        <v>17200</v>
      </c>
      <c r="O55" s="25">
        <v>15000</v>
      </c>
      <c r="P55" s="25">
        <v>15000</v>
      </c>
      <c r="Q55" s="25">
        <v>15000</v>
      </c>
      <c r="R55" s="25">
        <v>15000</v>
      </c>
      <c r="S55" s="25">
        <v>15000</v>
      </c>
      <c r="T55" s="25">
        <v>15000</v>
      </c>
      <c r="U55" s="25">
        <v>15200</v>
      </c>
      <c r="V55" s="25">
        <v>15000</v>
      </c>
      <c r="W55" s="25">
        <v>15000</v>
      </c>
      <c r="X55" s="25">
        <v>9000</v>
      </c>
      <c r="Y55" s="25">
        <v>9000</v>
      </c>
      <c r="Z55" s="25">
        <v>9000</v>
      </c>
    </row>
    <row r="56" spans="1:26" ht="25.5" x14ac:dyDescent="0.2">
      <c r="A56" s="21">
        <v>10</v>
      </c>
      <c r="B56" s="22"/>
      <c r="C56" s="23">
        <v>3490100</v>
      </c>
      <c r="D56" s="27" t="s">
        <v>62</v>
      </c>
      <c r="E56" s="25">
        <f t="shared" si="3"/>
        <v>5000</v>
      </c>
      <c r="F56" s="25">
        <v>0</v>
      </c>
      <c r="G56" s="25">
        <v>0</v>
      </c>
      <c r="H56" s="25">
        <v>5000</v>
      </c>
      <c r="I56" s="25"/>
      <c r="J56" s="25"/>
      <c r="K56" s="25"/>
      <c r="L56" s="25"/>
      <c r="M56" s="25"/>
      <c r="N56" s="25"/>
      <c r="O56" s="25">
        <v>420</v>
      </c>
      <c r="P56" s="25">
        <v>420</v>
      </c>
      <c r="Q56" s="25">
        <v>420</v>
      </c>
      <c r="R56" s="25">
        <v>420</v>
      </c>
      <c r="S56" s="25">
        <v>420</v>
      </c>
      <c r="T56" s="25">
        <v>420</v>
      </c>
      <c r="U56" s="25">
        <v>420</v>
      </c>
      <c r="V56" s="25">
        <v>420</v>
      </c>
      <c r="W56" s="25">
        <v>420</v>
      </c>
      <c r="X56" s="25">
        <v>420</v>
      </c>
      <c r="Y56" s="25">
        <v>400</v>
      </c>
      <c r="Z56" s="25">
        <v>400</v>
      </c>
    </row>
    <row r="57" spans="1:26" ht="25.5" x14ac:dyDescent="0.2">
      <c r="A57" s="21">
        <v>10</v>
      </c>
      <c r="B57" s="22"/>
      <c r="C57" s="23">
        <v>3510100</v>
      </c>
      <c r="D57" s="27" t="s">
        <v>84</v>
      </c>
      <c r="E57" s="25">
        <f t="shared" si="3"/>
        <v>150000</v>
      </c>
      <c r="F57" s="25">
        <v>0</v>
      </c>
      <c r="G57" s="25">
        <v>0</v>
      </c>
      <c r="H57" s="25">
        <v>150000</v>
      </c>
      <c r="I57" s="25"/>
      <c r="J57" s="25"/>
      <c r="K57" s="25"/>
      <c r="L57" s="25"/>
      <c r="M57" s="25"/>
      <c r="N57" s="25"/>
      <c r="O57" s="25">
        <v>15000</v>
      </c>
      <c r="P57" s="25">
        <v>15000</v>
      </c>
      <c r="Q57" s="25">
        <v>15000</v>
      </c>
      <c r="R57" s="25">
        <v>15000</v>
      </c>
      <c r="S57" s="25">
        <v>15000</v>
      </c>
      <c r="T57" s="25">
        <v>15000</v>
      </c>
      <c r="U57" s="25">
        <v>15000</v>
      </c>
      <c r="V57" s="25">
        <v>15000</v>
      </c>
      <c r="W57" s="25">
        <v>15000</v>
      </c>
      <c r="X57" s="25">
        <v>5000</v>
      </c>
      <c r="Y57" s="25">
        <v>5000</v>
      </c>
      <c r="Z57" s="25">
        <v>5000</v>
      </c>
    </row>
    <row r="58" spans="1:26" ht="25.5" x14ac:dyDescent="0.2">
      <c r="A58" s="21">
        <v>10</v>
      </c>
      <c r="B58" s="22"/>
      <c r="C58" s="23">
        <v>3510200</v>
      </c>
      <c r="D58" s="27" t="s">
        <v>85</v>
      </c>
      <c r="E58" s="25">
        <f t="shared" si="3"/>
        <v>120000</v>
      </c>
      <c r="F58" s="25">
        <v>0</v>
      </c>
      <c r="G58" s="25">
        <v>0</v>
      </c>
      <c r="H58" s="25">
        <v>120000</v>
      </c>
      <c r="I58" s="25"/>
      <c r="J58" s="25"/>
      <c r="K58" s="25"/>
      <c r="L58" s="25"/>
      <c r="M58" s="25"/>
      <c r="N58" s="25"/>
      <c r="O58" s="25">
        <v>10000</v>
      </c>
      <c r="P58" s="25">
        <v>15000</v>
      </c>
      <c r="Q58" s="25">
        <v>10000</v>
      </c>
      <c r="R58" s="25">
        <v>15000</v>
      </c>
      <c r="S58" s="25">
        <v>10000</v>
      </c>
      <c r="T58" s="25">
        <v>15000</v>
      </c>
      <c r="U58" s="25">
        <v>10000</v>
      </c>
      <c r="V58" s="25">
        <v>15000</v>
      </c>
      <c r="W58" s="25">
        <v>10000</v>
      </c>
      <c r="X58" s="25">
        <v>5000</v>
      </c>
      <c r="Y58" s="25">
        <v>5000</v>
      </c>
      <c r="Z58" s="25">
        <v>0</v>
      </c>
    </row>
    <row r="59" spans="1:26" ht="38.25" x14ac:dyDescent="0.2">
      <c r="A59" s="21">
        <v>10</v>
      </c>
      <c r="B59" s="22"/>
      <c r="C59" s="23">
        <v>3520100</v>
      </c>
      <c r="D59" s="27" t="s">
        <v>69</v>
      </c>
      <c r="E59" s="25">
        <f t="shared" si="3"/>
        <v>20000</v>
      </c>
      <c r="F59" s="25">
        <v>0</v>
      </c>
      <c r="G59" s="25">
        <v>0</v>
      </c>
      <c r="H59" s="25">
        <v>20000</v>
      </c>
      <c r="I59" s="25"/>
      <c r="J59" s="25"/>
      <c r="K59" s="25"/>
      <c r="L59" s="25"/>
      <c r="M59" s="25"/>
      <c r="N59" s="25"/>
      <c r="O59" s="25">
        <v>0</v>
      </c>
      <c r="P59" s="25">
        <v>0</v>
      </c>
      <c r="Q59" s="25">
        <v>10000</v>
      </c>
      <c r="R59" s="25">
        <v>0</v>
      </c>
      <c r="S59" s="25">
        <v>0</v>
      </c>
      <c r="T59" s="25">
        <v>0</v>
      </c>
      <c r="U59" s="25">
        <v>10000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</row>
    <row r="60" spans="1:26" ht="38.25" x14ac:dyDescent="0.2">
      <c r="A60" s="21">
        <v>10</v>
      </c>
      <c r="B60" s="22"/>
      <c r="C60" s="23">
        <v>3530100</v>
      </c>
      <c r="D60" s="28" t="s">
        <v>27</v>
      </c>
      <c r="E60" s="25">
        <f t="shared" si="3"/>
        <v>30000</v>
      </c>
      <c r="F60" s="25">
        <v>27000</v>
      </c>
      <c r="G60" s="25">
        <v>3000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10000</v>
      </c>
      <c r="Q60" s="25">
        <v>0</v>
      </c>
      <c r="R60" s="25">
        <v>0</v>
      </c>
      <c r="S60" s="25">
        <v>10000</v>
      </c>
      <c r="T60" s="25">
        <v>0</v>
      </c>
      <c r="U60" s="25">
        <v>0</v>
      </c>
      <c r="V60" s="25">
        <v>10000</v>
      </c>
      <c r="W60" s="25">
        <v>0</v>
      </c>
      <c r="X60" s="25">
        <v>0</v>
      </c>
      <c r="Y60" s="25">
        <v>0</v>
      </c>
      <c r="Z60" s="25">
        <v>0</v>
      </c>
    </row>
    <row r="61" spans="1:26" ht="25.5" x14ac:dyDescent="0.2">
      <c r="A61" s="21">
        <v>10</v>
      </c>
      <c r="B61" s="22"/>
      <c r="C61" s="23">
        <v>3550100</v>
      </c>
      <c r="D61" s="26" t="s">
        <v>28</v>
      </c>
      <c r="E61" s="25">
        <f t="shared" si="3"/>
        <v>225000</v>
      </c>
      <c r="F61" s="25">
        <v>45000</v>
      </c>
      <c r="G61" s="25">
        <v>6000</v>
      </c>
      <c r="H61" s="25">
        <v>150000</v>
      </c>
      <c r="I61" s="25">
        <v>12000</v>
      </c>
      <c r="J61" s="25">
        <v>0</v>
      </c>
      <c r="K61" s="25">
        <v>0</v>
      </c>
      <c r="L61" s="25">
        <v>0</v>
      </c>
      <c r="M61" s="25">
        <v>0</v>
      </c>
      <c r="N61" s="25">
        <v>12000</v>
      </c>
      <c r="O61" s="25">
        <v>20000</v>
      </c>
      <c r="P61" s="25">
        <v>25000</v>
      </c>
      <c r="Q61" s="25">
        <v>25000</v>
      </c>
      <c r="R61" s="25">
        <v>25000</v>
      </c>
      <c r="S61" s="25">
        <v>20000</v>
      </c>
      <c r="T61" s="25">
        <v>25000</v>
      </c>
      <c r="U61" s="25">
        <v>25000</v>
      </c>
      <c r="V61" s="25">
        <v>25000</v>
      </c>
      <c r="W61" s="25">
        <v>20000</v>
      </c>
      <c r="X61" s="25">
        <v>5000</v>
      </c>
      <c r="Y61" s="25">
        <v>5000</v>
      </c>
      <c r="Z61" s="25">
        <v>5000</v>
      </c>
    </row>
    <row r="62" spans="1:26" ht="25.5" x14ac:dyDescent="0.2">
      <c r="A62" s="21">
        <v>10</v>
      </c>
      <c r="B62" s="22"/>
      <c r="C62" s="23">
        <v>3570100</v>
      </c>
      <c r="D62" s="26" t="s">
        <v>86</v>
      </c>
      <c r="E62" s="25">
        <f t="shared" si="3"/>
        <v>45000</v>
      </c>
      <c r="F62" s="25">
        <v>0</v>
      </c>
      <c r="G62" s="25">
        <v>0</v>
      </c>
      <c r="H62" s="25">
        <v>45000</v>
      </c>
      <c r="I62" s="25"/>
      <c r="J62" s="25"/>
      <c r="K62" s="25"/>
      <c r="L62" s="25"/>
      <c r="M62" s="25"/>
      <c r="N62" s="25"/>
      <c r="O62" s="25">
        <v>0</v>
      </c>
      <c r="P62" s="25">
        <v>0</v>
      </c>
      <c r="Q62" s="25">
        <v>20000</v>
      </c>
      <c r="R62" s="25">
        <v>0</v>
      </c>
      <c r="S62" s="25">
        <v>0</v>
      </c>
      <c r="T62" s="25">
        <v>0</v>
      </c>
      <c r="U62" s="25">
        <v>20000</v>
      </c>
      <c r="V62" s="25">
        <v>0</v>
      </c>
      <c r="W62" s="25">
        <v>0</v>
      </c>
      <c r="X62" s="25">
        <v>5000</v>
      </c>
      <c r="Y62" s="25">
        <v>0</v>
      </c>
      <c r="Z62" s="25">
        <v>0</v>
      </c>
    </row>
    <row r="63" spans="1:26" ht="38.25" x14ac:dyDescent="0.2">
      <c r="A63" s="21">
        <v>10</v>
      </c>
      <c r="B63" s="22"/>
      <c r="C63" s="23">
        <v>3610100</v>
      </c>
      <c r="D63" s="28" t="s">
        <v>29</v>
      </c>
      <c r="E63" s="25">
        <f t="shared" si="3"/>
        <v>4411891.6896000011</v>
      </c>
      <c r="F63" s="25">
        <v>4411891.6900000004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367657.64079999999</v>
      </c>
      <c r="P63" s="25">
        <v>367657.64079999999</v>
      </c>
      <c r="Q63" s="25">
        <v>367657.64079999999</v>
      </c>
      <c r="R63" s="25">
        <v>367657.64079999999</v>
      </c>
      <c r="S63" s="25">
        <v>367657.64079999999</v>
      </c>
      <c r="T63" s="25">
        <v>367657.64079999999</v>
      </c>
      <c r="U63" s="25">
        <v>367657.64079999999</v>
      </c>
      <c r="V63" s="25">
        <v>367657.64079999999</v>
      </c>
      <c r="W63" s="25">
        <v>367657.64079999999</v>
      </c>
      <c r="X63" s="25">
        <v>367657.64079999999</v>
      </c>
      <c r="Y63" s="25">
        <v>367657.64079999999</v>
      </c>
      <c r="Z63" s="25">
        <v>367657.64079999999</v>
      </c>
    </row>
    <row r="64" spans="1:26" x14ac:dyDescent="0.2">
      <c r="A64" s="21">
        <v>10</v>
      </c>
      <c r="B64" s="22"/>
      <c r="C64" s="23">
        <v>3710100</v>
      </c>
      <c r="D64" s="28" t="s">
        <v>30</v>
      </c>
      <c r="E64" s="25">
        <f t="shared" si="3"/>
        <v>202000</v>
      </c>
      <c r="F64" s="25">
        <v>30000</v>
      </c>
      <c r="G64" s="25">
        <v>0</v>
      </c>
      <c r="H64" s="25">
        <v>120000</v>
      </c>
      <c r="I64" s="25">
        <v>26000</v>
      </c>
      <c r="J64" s="25">
        <v>0</v>
      </c>
      <c r="K64" s="25">
        <v>0</v>
      </c>
      <c r="L64" s="25">
        <v>0</v>
      </c>
      <c r="M64" s="25">
        <v>0</v>
      </c>
      <c r="N64" s="25">
        <v>26000</v>
      </c>
      <c r="O64" s="25">
        <v>17000</v>
      </c>
      <c r="P64" s="25">
        <v>24250</v>
      </c>
      <c r="Q64" s="25">
        <v>17000</v>
      </c>
      <c r="R64" s="25">
        <v>24250</v>
      </c>
      <c r="S64" s="25">
        <v>17000</v>
      </c>
      <c r="T64" s="25">
        <v>24250</v>
      </c>
      <c r="U64" s="25">
        <v>17000</v>
      </c>
      <c r="V64" s="25">
        <v>24250</v>
      </c>
      <c r="W64" s="25">
        <v>17000</v>
      </c>
      <c r="X64" s="25">
        <v>10000</v>
      </c>
      <c r="Y64" s="25">
        <v>5000</v>
      </c>
      <c r="Z64" s="25">
        <v>5000</v>
      </c>
    </row>
    <row r="65" spans="1:26 14822:14822" x14ac:dyDescent="0.2">
      <c r="A65" s="21">
        <v>10</v>
      </c>
      <c r="B65" s="22"/>
      <c r="C65" s="23">
        <v>3720100</v>
      </c>
      <c r="D65" s="28" t="s">
        <v>31</v>
      </c>
      <c r="E65" s="25">
        <f t="shared" si="3"/>
        <v>120200</v>
      </c>
      <c r="F65" s="25">
        <v>20000</v>
      </c>
      <c r="G65" s="25">
        <v>2500</v>
      </c>
      <c r="H65" s="25">
        <v>70000</v>
      </c>
      <c r="I65" s="25">
        <v>7200</v>
      </c>
      <c r="J65" s="25">
        <v>3600</v>
      </c>
      <c r="K65" s="25">
        <v>3900</v>
      </c>
      <c r="L65" s="25">
        <v>2900</v>
      </c>
      <c r="M65" s="25">
        <v>2900</v>
      </c>
      <c r="N65" s="25">
        <v>7200</v>
      </c>
      <c r="O65" s="25">
        <v>11000</v>
      </c>
      <c r="P65" s="25">
        <v>13800</v>
      </c>
      <c r="Q65" s="25">
        <v>11000</v>
      </c>
      <c r="R65" s="25">
        <v>13800</v>
      </c>
      <c r="S65" s="25">
        <v>11000</v>
      </c>
      <c r="T65" s="25">
        <v>13800</v>
      </c>
      <c r="U65" s="25">
        <v>11000</v>
      </c>
      <c r="V65" s="25">
        <v>13800</v>
      </c>
      <c r="W65" s="25">
        <v>11000</v>
      </c>
      <c r="X65" s="25">
        <v>5000</v>
      </c>
      <c r="Y65" s="25">
        <v>5000</v>
      </c>
      <c r="Z65" s="25">
        <v>0</v>
      </c>
    </row>
    <row r="66" spans="1:26 14822:14822" x14ac:dyDescent="0.2">
      <c r="A66" s="21">
        <v>10</v>
      </c>
      <c r="B66" s="22"/>
      <c r="C66" s="23">
        <v>3750100</v>
      </c>
      <c r="D66" s="24" t="s">
        <v>32</v>
      </c>
      <c r="E66" s="25">
        <f t="shared" si="3"/>
        <v>211065.75040000002</v>
      </c>
      <c r="F66" s="25">
        <v>30400</v>
      </c>
      <c r="G66" s="25">
        <v>2500</v>
      </c>
      <c r="H66" s="25">
        <v>112775</v>
      </c>
      <c r="I66" s="25">
        <v>22000</v>
      </c>
      <c r="J66" s="25">
        <v>9900</v>
      </c>
      <c r="K66" s="25">
        <v>3225</v>
      </c>
      <c r="L66" s="25">
        <v>3825</v>
      </c>
      <c r="M66" s="25">
        <v>4440.75</v>
      </c>
      <c r="N66" s="25">
        <v>22000</v>
      </c>
      <c r="O66" s="25">
        <v>17588.812900000001</v>
      </c>
      <c r="P66" s="25">
        <v>17588.8125</v>
      </c>
      <c r="Q66" s="25">
        <v>17588.8125</v>
      </c>
      <c r="R66" s="25">
        <v>17588.8125</v>
      </c>
      <c r="S66" s="25">
        <v>17588.8125</v>
      </c>
      <c r="T66" s="25">
        <v>17588.8125</v>
      </c>
      <c r="U66" s="25">
        <v>17588.8125</v>
      </c>
      <c r="V66" s="25">
        <v>17588.8125</v>
      </c>
      <c r="W66" s="25">
        <v>17588.8125</v>
      </c>
      <c r="X66" s="25">
        <v>17588.8125</v>
      </c>
      <c r="Y66" s="25">
        <v>17588.8125</v>
      </c>
      <c r="Z66" s="25">
        <v>17588.8125</v>
      </c>
    </row>
    <row r="67" spans="1:26 14822:14822" x14ac:dyDescent="0.2">
      <c r="A67" s="21">
        <v>10</v>
      </c>
      <c r="B67" s="22"/>
      <c r="C67" s="23">
        <v>3760100</v>
      </c>
      <c r="D67" s="24" t="s">
        <v>33</v>
      </c>
      <c r="E67" s="25">
        <f t="shared" si="3"/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</row>
    <row r="68" spans="1:26 14822:14822" x14ac:dyDescent="0.2">
      <c r="A68" s="21">
        <v>10</v>
      </c>
      <c r="B68" s="22"/>
      <c r="C68" s="23">
        <v>3790100</v>
      </c>
      <c r="D68" s="24" t="s">
        <v>34</v>
      </c>
      <c r="E68" s="25">
        <f t="shared" si="3"/>
        <v>39000</v>
      </c>
      <c r="F68" s="25">
        <v>10800</v>
      </c>
      <c r="G68" s="25">
        <v>1200</v>
      </c>
      <c r="H68" s="25">
        <v>18000</v>
      </c>
      <c r="I68" s="25">
        <v>3600</v>
      </c>
      <c r="J68" s="25">
        <v>450</v>
      </c>
      <c r="K68" s="25">
        <v>450</v>
      </c>
      <c r="L68" s="25">
        <v>450</v>
      </c>
      <c r="M68" s="25">
        <v>450</v>
      </c>
      <c r="N68" s="25">
        <v>3600</v>
      </c>
      <c r="O68" s="25">
        <v>3250</v>
      </c>
      <c r="P68" s="25">
        <v>3250</v>
      </c>
      <c r="Q68" s="25">
        <v>3250</v>
      </c>
      <c r="R68" s="25">
        <v>3250</v>
      </c>
      <c r="S68" s="25">
        <v>3250</v>
      </c>
      <c r="T68" s="25">
        <v>3250</v>
      </c>
      <c r="U68" s="25">
        <v>3250</v>
      </c>
      <c r="V68" s="25">
        <v>3250</v>
      </c>
      <c r="W68" s="25">
        <v>3250</v>
      </c>
      <c r="X68" s="25">
        <v>3250</v>
      </c>
      <c r="Y68" s="25">
        <v>3250</v>
      </c>
      <c r="Z68" s="25">
        <v>3250</v>
      </c>
    </row>
    <row r="69" spans="1:26 14822:14822" x14ac:dyDescent="0.2">
      <c r="A69" s="21">
        <v>10</v>
      </c>
      <c r="B69" s="22"/>
      <c r="C69" s="23">
        <v>3820100</v>
      </c>
      <c r="D69" s="24" t="s">
        <v>35</v>
      </c>
      <c r="E69" s="25">
        <f t="shared" si="3"/>
        <v>323000</v>
      </c>
      <c r="F69" s="25">
        <v>55000</v>
      </c>
      <c r="G69" s="25">
        <v>0</v>
      </c>
      <c r="H69" s="25">
        <v>250000</v>
      </c>
      <c r="I69" s="25">
        <v>7000</v>
      </c>
      <c r="J69" s="25">
        <v>1000</v>
      </c>
      <c r="K69" s="25">
        <v>1000</v>
      </c>
      <c r="L69" s="25">
        <v>1000</v>
      </c>
      <c r="M69" s="25">
        <v>1000</v>
      </c>
      <c r="N69" s="25">
        <v>7000</v>
      </c>
      <c r="O69" s="25">
        <v>0</v>
      </c>
      <c r="P69" s="25">
        <v>250000</v>
      </c>
      <c r="Q69" s="25">
        <v>50000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23000</v>
      </c>
      <c r="Y69" s="25">
        <v>0</v>
      </c>
      <c r="Z69" s="25">
        <v>0</v>
      </c>
    </row>
    <row r="70" spans="1:26 14822:14822" x14ac:dyDescent="0.2">
      <c r="A70" s="21">
        <v>10</v>
      </c>
      <c r="B70" s="22"/>
      <c r="C70" s="23">
        <v>3840100</v>
      </c>
      <c r="D70" s="24" t="s">
        <v>63</v>
      </c>
      <c r="E70" s="25">
        <f t="shared" si="3"/>
        <v>80000</v>
      </c>
      <c r="F70" s="25">
        <v>0</v>
      </c>
      <c r="G70" s="25">
        <v>0</v>
      </c>
      <c r="H70" s="25">
        <v>80000</v>
      </c>
      <c r="I70" s="25">
        <v>0</v>
      </c>
      <c r="J70" s="25"/>
      <c r="K70" s="25"/>
      <c r="L70" s="25"/>
      <c r="M70" s="25"/>
      <c r="N70" s="25"/>
      <c r="O70" s="25">
        <v>0</v>
      </c>
      <c r="P70" s="25">
        <v>20000</v>
      </c>
      <c r="Q70" s="25">
        <v>0</v>
      </c>
      <c r="R70" s="25">
        <v>0</v>
      </c>
      <c r="S70" s="25">
        <v>20000</v>
      </c>
      <c r="T70" s="25">
        <v>0</v>
      </c>
      <c r="U70" s="25">
        <v>0</v>
      </c>
      <c r="V70" s="25">
        <v>20000</v>
      </c>
      <c r="W70" s="25">
        <v>0</v>
      </c>
      <c r="X70" s="25">
        <v>20000</v>
      </c>
      <c r="Y70" s="25">
        <v>0</v>
      </c>
      <c r="Z70" s="25">
        <v>0</v>
      </c>
    </row>
    <row r="71" spans="1:26 14822:14822" x14ac:dyDescent="0.2">
      <c r="A71" s="21">
        <v>10</v>
      </c>
      <c r="B71" s="22"/>
      <c r="C71" s="23">
        <v>3850100</v>
      </c>
      <c r="D71" s="27" t="s">
        <v>36</v>
      </c>
      <c r="E71" s="25">
        <f t="shared" si="3"/>
        <v>82125</v>
      </c>
      <c r="F71" s="25">
        <v>25000</v>
      </c>
      <c r="G71" s="25">
        <v>0</v>
      </c>
      <c r="H71" s="25">
        <v>40125</v>
      </c>
      <c r="I71" s="25">
        <v>6500</v>
      </c>
      <c r="J71" s="25">
        <v>750</v>
      </c>
      <c r="K71" s="25">
        <v>750</v>
      </c>
      <c r="L71" s="25">
        <v>750</v>
      </c>
      <c r="M71" s="25">
        <v>1750</v>
      </c>
      <c r="N71" s="25">
        <v>6500</v>
      </c>
      <c r="O71" s="25">
        <v>7000</v>
      </c>
      <c r="P71" s="25">
        <v>9000</v>
      </c>
      <c r="Q71" s="25">
        <v>7000</v>
      </c>
      <c r="R71" s="25">
        <v>9000</v>
      </c>
      <c r="S71" s="25">
        <v>7000</v>
      </c>
      <c r="T71" s="25">
        <v>9000</v>
      </c>
      <c r="U71" s="25">
        <v>7125</v>
      </c>
      <c r="V71" s="25">
        <v>9000</v>
      </c>
      <c r="W71" s="25">
        <v>7000</v>
      </c>
      <c r="X71" s="25">
        <v>6000</v>
      </c>
      <c r="Y71" s="25">
        <v>5000</v>
      </c>
      <c r="Z71" s="25">
        <v>0</v>
      </c>
    </row>
    <row r="72" spans="1:26 14822:14822" x14ac:dyDescent="0.2">
      <c r="A72" s="21">
        <v>10</v>
      </c>
      <c r="B72" s="22"/>
      <c r="C72" s="23">
        <v>3920200</v>
      </c>
      <c r="D72" s="27" t="s">
        <v>37</v>
      </c>
      <c r="E72" s="25">
        <f t="shared" si="3"/>
        <v>90249.999599999996</v>
      </c>
      <c r="F72" s="25">
        <v>0</v>
      </c>
      <c r="G72" s="25">
        <v>5250</v>
      </c>
      <c r="H72" s="25">
        <v>85000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7520.8333000000002</v>
      </c>
      <c r="P72" s="25">
        <v>7520.8333000000002</v>
      </c>
      <c r="Q72" s="25">
        <v>7520.8333000000002</v>
      </c>
      <c r="R72" s="25">
        <v>7520.8333000000002</v>
      </c>
      <c r="S72" s="25">
        <v>7520.8333000000002</v>
      </c>
      <c r="T72" s="25">
        <v>7520.8333000000002</v>
      </c>
      <c r="U72" s="25">
        <v>7520.8333000000002</v>
      </c>
      <c r="V72" s="25">
        <v>7520.8333000000002</v>
      </c>
      <c r="W72" s="25">
        <v>7520.8333000000002</v>
      </c>
      <c r="X72" s="25">
        <v>7520.8333000000002</v>
      </c>
      <c r="Y72" s="25">
        <v>7520.8333000000002</v>
      </c>
      <c r="Z72" s="25">
        <v>7520.8333000000002</v>
      </c>
    </row>
    <row r="73" spans="1:26 14822:14822" x14ac:dyDescent="0.2">
      <c r="A73" s="16">
        <v>10</v>
      </c>
      <c r="B73" s="17" t="s">
        <v>5</v>
      </c>
      <c r="C73" s="18">
        <v>5000000</v>
      </c>
      <c r="D73" s="17" t="s">
        <v>90</v>
      </c>
      <c r="E73" s="19">
        <f>+SUM(O73:Z73)</f>
        <v>155000</v>
      </c>
      <c r="F73" s="19">
        <f>+SUM(F74:F148)</f>
        <v>18000</v>
      </c>
      <c r="G73" s="19">
        <f>+SUM(G74:G148)</f>
        <v>0</v>
      </c>
      <c r="H73" s="19">
        <f>+SUM(H74:H81)</f>
        <v>132500</v>
      </c>
      <c r="I73" s="19">
        <f t="shared" ref="I73:N73" si="4">+SUM(I74:I81)</f>
        <v>4500</v>
      </c>
      <c r="J73" s="19">
        <f t="shared" si="4"/>
        <v>0</v>
      </c>
      <c r="K73" s="19">
        <f t="shared" si="4"/>
        <v>0</v>
      </c>
      <c r="L73" s="19">
        <f t="shared" si="4"/>
        <v>0</v>
      </c>
      <c r="M73" s="19">
        <f t="shared" si="4"/>
        <v>0</v>
      </c>
      <c r="N73" s="19">
        <f t="shared" si="4"/>
        <v>0</v>
      </c>
      <c r="O73" s="19">
        <f>+SUM(O74:O148)</f>
        <v>0</v>
      </c>
      <c r="P73" s="19">
        <f t="shared" ref="P73:Z73" si="5">+SUM(P74:P148)</f>
        <v>14000</v>
      </c>
      <c r="Q73" s="19">
        <f t="shared" si="5"/>
        <v>37000</v>
      </c>
      <c r="R73" s="19">
        <f t="shared" si="5"/>
        <v>17000</v>
      </c>
      <c r="S73" s="19">
        <f t="shared" si="5"/>
        <v>26000</v>
      </c>
      <c r="T73" s="19">
        <f t="shared" si="5"/>
        <v>20500</v>
      </c>
      <c r="U73" s="19">
        <f t="shared" si="5"/>
        <v>23000</v>
      </c>
      <c r="V73" s="19">
        <f t="shared" si="5"/>
        <v>10000</v>
      </c>
      <c r="W73" s="19">
        <f t="shared" si="5"/>
        <v>6500</v>
      </c>
      <c r="X73" s="19">
        <f t="shared" si="5"/>
        <v>0</v>
      </c>
      <c r="Y73" s="19">
        <f t="shared" si="5"/>
        <v>1000</v>
      </c>
      <c r="Z73" s="19">
        <f t="shared" si="5"/>
        <v>0</v>
      </c>
      <c r="UXB73" s="20">
        <f>SUM(A73:UXA73)</f>
        <v>5465010</v>
      </c>
    </row>
    <row r="74" spans="1:26 14822:14822" x14ac:dyDescent="0.2">
      <c r="A74" s="21">
        <v>10</v>
      </c>
      <c r="B74" s="22"/>
      <c r="C74" s="23">
        <v>5110700</v>
      </c>
      <c r="D74" s="27" t="s">
        <v>38</v>
      </c>
      <c r="E74" s="25">
        <f>+SUM(O74:Z74)</f>
        <v>41000</v>
      </c>
      <c r="F74" s="25">
        <v>12500</v>
      </c>
      <c r="G74" s="25">
        <v>0</v>
      </c>
      <c r="H74" s="25">
        <v>25000</v>
      </c>
      <c r="I74" s="25">
        <v>3500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10000</v>
      </c>
      <c r="Q74" s="25">
        <v>0</v>
      </c>
      <c r="R74" s="25">
        <v>0</v>
      </c>
      <c r="S74" s="25">
        <v>20000</v>
      </c>
      <c r="T74" s="25">
        <v>0</v>
      </c>
      <c r="U74" s="25">
        <v>0</v>
      </c>
      <c r="V74" s="25">
        <v>10000</v>
      </c>
      <c r="W74" s="25">
        <v>0</v>
      </c>
      <c r="X74" s="25">
        <v>0</v>
      </c>
      <c r="Y74" s="25">
        <v>1000</v>
      </c>
      <c r="Z74" s="25">
        <v>0</v>
      </c>
    </row>
    <row r="75" spans="1:26 14822:14822" x14ac:dyDescent="0.2">
      <c r="A75" s="21">
        <v>10</v>
      </c>
      <c r="B75" s="22"/>
      <c r="C75" s="23">
        <v>5190100</v>
      </c>
      <c r="D75" s="27" t="s">
        <v>64</v>
      </c>
      <c r="E75" s="25">
        <f t="shared" ref="E75:E81" si="6">+SUM(O75:Z75)</f>
        <v>20000</v>
      </c>
      <c r="F75" s="25">
        <v>0</v>
      </c>
      <c r="G75" s="25">
        <v>0</v>
      </c>
      <c r="H75" s="25">
        <v>20000</v>
      </c>
      <c r="I75" s="25">
        <v>0</v>
      </c>
      <c r="J75" s="25"/>
      <c r="K75" s="25"/>
      <c r="L75" s="25"/>
      <c r="M75" s="25"/>
      <c r="N75" s="25"/>
      <c r="O75" s="25">
        <v>0</v>
      </c>
      <c r="P75" s="25">
        <v>0</v>
      </c>
      <c r="Q75" s="25">
        <v>10000</v>
      </c>
      <c r="R75" s="25">
        <v>0</v>
      </c>
      <c r="S75" s="25">
        <v>0</v>
      </c>
      <c r="T75" s="25">
        <v>0</v>
      </c>
      <c r="U75" s="25">
        <v>10000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</row>
    <row r="76" spans="1:26 14822:14822" x14ac:dyDescent="0.2">
      <c r="A76" s="21">
        <v>10</v>
      </c>
      <c r="B76" s="22"/>
      <c r="C76" s="23">
        <v>5190600</v>
      </c>
      <c r="D76" s="27" t="s">
        <v>65</v>
      </c>
      <c r="E76" s="25">
        <f t="shared" si="6"/>
        <v>8500</v>
      </c>
      <c r="F76" s="25">
        <v>0</v>
      </c>
      <c r="G76" s="25">
        <v>0</v>
      </c>
      <c r="H76" s="25">
        <v>8500</v>
      </c>
      <c r="I76" s="25">
        <v>0</v>
      </c>
      <c r="J76" s="25"/>
      <c r="K76" s="25"/>
      <c r="L76" s="25"/>
      <c r="M76" s="25"/>
      <c r="N76" s="25"/>
      <c r="O76" s="25">
        <v>0</v>
      </c>
      <c r="P76" s="25">
        <v>4000</v>
      </c>
      <c r="Q76" s="25">
        <v>0</v>
      </c>
      <c r="R76" s="25">
        <v>0</v>
      </c>
      <c r="S76" s="25">
        <v>4000</v>
      </c>
      <c r="T76" s="25">
        <v>0</v>
      </c>
      <c r="U76" s="25">
        <v>0</v>
      </c>
      <c r="V76" s="25">
        <v>0</v>
      </c>
      <c r="W76" s="25">
        <v>500</v>
      </c>
      <c r="X76" s="25">
        <v>0</v>
      </c>
      <c r="Y76" s="25">
        <v>0</v>
      </c>
      <c r="Z76" s="25">
        <v>0</v>
      </c>
    </row>
    <row r="77" spans="1:26 14822:14822" x14ac:dyDescent="0.2">
      <c r="A77" s="21">
        <v>10</v>
      </c>
      <c r="B77" s="22"/>
      <c r="C77" s="23">
        <v>5190800</v>
      </c>
      <c r="D77" s="27" t="s">
        <v>66</v>
      </c>
      <c r="E77" s="25">
        <f t="shared" si="6"/>
        <v>36000</v>
      </c>
      <c r="F77" s="25">
        <v>0</v>
      </c>
      <c r="G77" s="25">
        <v>0</v>
      </c>
      <c r="H77" s="25">
        <v>35000</v>
      </c>
      <c r="I77" s="25">
        <v>1000</v>
      </c>
      <c r="J77" s="25"/>
      <c r="K77" s="25"/>
      <c r="L77" s="25"/>
      <c r="M77" s="25"/>
      <c r="N77" s="25"/>
      <c r="O77" s="25">
        <v>0</v>
      </c>
      <c r="P77" s="25">
        <v>0</v>
      </c>
      <c r="Q77" s="25">
        <v>15000</v>
      </c>
      <c r="R77" s="25">
        <v>0</v>
      </c>
      <c r="S77" s="25">
        <v>0</v>
      </c>
      <c r="T77" s="25">
        <v>15000</v>
      </c>
      <c r="U77" s="25">
        <v>0</v>
      </c>
      <c r="V77" s="25">
        <v>0</v>
      </c>
      <c r="W77" s="25">
        <v>6000</v>
      </c>
      <c r="X77" s="25">
        <v>0</v>
      </c>
      <c r="Y77" s="25">
        <v>0</v>
      </c>
      <c r="Z77" s="25">
        <v>0</v>
      </c>
    </row>
    <row r="78" spans="1:26 14822:14822" x14ac:dyDescent="0.2">
      <c r="A78" s="21">
        <v>10</v>
      </c>
      <c r="B78" s="22"/>
      <c r="C78" s="23">
        <v>5610200</v>
      </c>
      <c r="D78" s="27" t="s">
        <v>67</v>
      </c>
      <c r="E78" s="25">
        <f t="shared" si="6"/>
        <v>17000</v>
      </c>
      <c r="F78" s="25">
        <v>0</v>
      </c>
      <c r="G78" s="25">
        <v>0</v>
      </c>
      <c r="H78" s="25">
        <v>17000</v>
      </c>
      <c r="I78" s="25">
        <v>0</v>
      </c>
      <c r="J78" s="25"/>
      <c r="K78" s="25"/>
      <c r="L78" s="25"/>
      <c r="M78" s="25"/>
      <c r="N78" s="25"/>
      <c r="O78" s="25">
        <v>0</v>
      </c>
      <c r="P78" s="25">
        <v>0</v>
      </c>
      <c r="Q78" s="25">
        <v>0</v>
      </c>
      <c r="R78" s="25">
        <v>17000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</row>
    <row r="79" spans="1:26 14822:14822" x14ac:dyDescent="0.2">
      <c r="A79" s="21">
        <v>10</v>
      </c>
      <c r="B79" s="22"/>
      <c r="C79" s="23">
        <v>5150300</v>
      </c>
      <c r="D79" s="27" t="s">
        <v>39</v>
      </c>
      <c r="E79" s="25">
        <f t="shared" si="6"/>
        <v>5500</v>
      </c>
      <c r="F79" s="25">
        <v>5500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5500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</row>
    <row r="80" spans="1:26 14822:14822" ht="25.5" x14ac:dyDescent="0.2">
      <c r="A80" s="21">
        <v>10</v>
      </c>
      <c r="B80" s="22"/>
      <c r="C80" s="23">
        <v>5640100</v>
      </c>
      <c r="D80" s="27" t="s">
        <v>87</v>
      </c>
      <c r="E80" s="25">
        <f t="shared" si="6"/>
        <v>25000</v>
      </c>
      <c r="F80" s="25">
        <v>0</v>
      </c>
      <c r="G80" s="25">
        <v>0</v>
      </c>
      <c r="H80" s="25">
        <v>25000</v>
      </c>
      <c r="I80" s="25">
        <v>0</v>
      </c>
      <c r="J80" s="25"/>
      <c r="K80" s="25"/>
      <c r="L80" s="25"/>
      <c r="M80" s="25"/>
      <c r="N80" s="25"/>
      <c r="O80" s="25">
        <v>0</v>
      </c>
      <c r="P80" s="25">
        <v>0</v>
      </c>
      <c r="Q80" s="25">
        <v>12000</v>
      </c>
      <c r="R80" s="25">
        <v>0</v>
      </c>
      <c r="S80" s="25">
        <v>0</v>
      </c>
      <c r="T80" s="25">
        <v>0</v>
      </c>
      <c r="U80" s="25">
        <v>13000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</row>
    <row r="81" spans="1:26" x14ac:dyDescent="0.2">
      <c r="A81" s="21">
        <v>10</v>
      </c>
      <c r="B81" s="22"/>
      <c r="C81" s="23">
        <v>5650200</v>
      </c>
      <c r="D81" s="27" t="s">
        <v>68</v>
      </c>
      <c r="E81" s="25">
        <f t="shared" si="6"/>
        <v>2000</v>
      </c>
      <c r="F81" s="25">
        <v>0</v>
      </c>
      <c r="G81" s="25">
        <v>0</v>
      </c>
      <c r="H81" s="25">
        <v>2000</v>
      </c>
      <c r="I81" s="25">
        <v>0</v>
      </c>
      <c r="J81" s="25"/>
      <c r="K81" s="25"/>
      <c r="L81" s="25"/>
      <c r="M81" s="25"/>
      <c r="N81" s="25"/>
      <c r="O81" s="25">
        <v>0</v>
      </c>
      <c r="P81" s="25">
        <v>0</v>
      </c>
      <c r="Q81" s="25">
        <v>0</v>
      </c>
      <c r="R81" s="25">
        <v>0</v>
      </c>
      <c r="S81" s="25">
        <v>2000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</row>
    <row r="82" spans="1:26" x14ac:dyDescent="0.2"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</sheetData>
  <autoFilter ref="A4:D81"/>
  <mergeCells count="1">
    <mergeCell ref="A1:Z2"/>
  </mergeCells>
  <printOptions horizontalCentered="1"/>
  <pageMargins left="0.51181102362204722" right="0.51181102362204722" top="0.19685039370078741" bottom="0.31496062992125984" header="0.19685039370078741" footer="0.31496062992125984"/>
  <pageSetup scale="5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ANUAL DE ADQUICISIONES CAL</vt:lpstr>
      <vt:lpstr>'PLAN ANUAL DE ADQUICISIONES CAL'!Área_de_impresión</vt:lpstr>
      <vt:lpstr>'PLAN ANUAL DE ADQUICISIONES CAL'!Títulos_a_imprimir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Faby</dc:creator>
  <cp:lastModifiedBy>saf163</cp:lastModifiedBy>
  <cp:lastPrinted>2020-10-29T19:12:58Z</cp:lastPrinted>
  <dcterms:created xsi:type="dcterms:W3CDTF">2020-10-26T17:10:31Z</dcterms:created>
  <dcterms:modified xsi:type="dcterms:W3CDTF">2021-03-25T18:34:30Z</dcterms:modified>
</cp:coreProperties>
</file>